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0hecmjf\Desktop\Postfire\Gradation Curve Development\"/>
    </mc:Choice>
  </mc:AlternateContent>
  <xr:revisionPtr revIDLastSave="0" documentId="13_ncr:1_{F5701ACD-BEDD-4BA1-97B8-AC9A97CC766A}" xr6:coauthVersionLast="47" xr6:coauthVersionMax="47" xr10:uidLastSave="{00000000-0000-0000-0000-000000000000}"/>
  <bookViews>
    <workbookView xWindow="12030" yWindow="2910" windowWidth="21600" windowHeight="12735" activeTab="1" xr2:uid="{00000000-000D-0000-FFFF-FFFF00000000}"/>
  </bookViews>
  <sheets>
    <sheet name="gSSURGO Data" sheetId="7" r:id="rId1"/>
    <sheet name="Gradation Curve" sheetId="9" r:id="rId2"/>
  </sheets>
  <definedNames>
    <definedName name="_xlnm._FilterDatabase" localSheetId="0" hidden="1">'gSSURGO Data'!$B$6:$AJ$6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9" l="1"/>
  <c r="F24" i="9"/>
  <c r="F23" i="9"/>
  <c r="F22" i="9"/>
  <c r="F21" i="9"/>
  <c r="F20" i="9"/>
  <c r="F19" i="9"/>
  <c r="F18" i="9"/>
  <c r="F17" i="9"/>
  <c r="F16" i="9"/>
  <c r="F15" i="9"/>
  <c r="F13" i="9"/>
  <c r="F11" i="9"/>
  <c r="F9" i="9"/>
  <c r="F7" i="9"/>
  <c r="F6" i="9"/>
  <c r="D31" i="9"/>
  <c r="D30" i="9" l="1"/>
  <c r="M6" i="9"/>
  <c r="J6" i="9"/>
  <c r="M8" i="9" l="1"/>
  <c r="M7" i="9"/>
  <c r="X10" i="7"/>
  <c r="Z224" i="7"/>
  <c r="Y224" i="7"/>
  <c r="X224" i="7"/>
  <c r="W224" i="7"/>
  <c r="V224" i="7"/>
  <c r="U224" i="7"/>
  <c r="Z223" i="7"/>
  <c r="Y223" i="7"/>
  <c r="X223" i="7"/>
  <c r="W223" i="7"/>
  <c r="V223" i="7"/>
  <c r="U223" i="7"/>
  <c r="Z222" i="7"/>
  <c r="Y222" i="7"/>
  <c r="X222" i="7"/>
  <c r="W222" i="7"/>
  <c r="V222" i="7"/>
  <c r="U222" i="7"/>
  <c r="Z221" i="7"/>
  <c r="Y221" i="7"/>
  <c r="X221" i="7"/>
  <c r="W221" i="7"/>
  <c r="V221" i="7"/>
  <c r="U221" i="7"/>
  <c r="Z220" i="7"/>
  <c r="Y220" i="7"/>
  <c r="X220" i="7"/>
  <c r="W220" i="7"/>
  <c r="V220" i="7"/>
  <c r="U220" i="7"/>
  <c r="Z219" i="7"/>
  <c r="Y219" i="7"/>
  <c r="X219" i="7"/>
  <c r="W219" i="7"/>
  <c r="V219" i="7"/>
  <c r="U219" i="7"/>
  <c r="Z218" i="7"/>
  <c r="Y218" i="7"/>
  <c r="X218" i="7"/>
  <c r="W218" i="7"/>
  <c r="V218" i="7"/>
  <c r="U218" i="7"/>
  <c r="Z217" i="7"/>
  <c r="Y217" i="7"/>
  <c r="X217" i="7"/>
  <c r="W217" i="7"/>
  <c r="V217" i="7"/>
  <c r="U217" i="7"/>
  <c r="Z216" i="7"/>
  <c r="Y216" i="7"/>
  <c r="X216" i="7"/>
  <c r="W216" i="7"/>
  <c r="V216" i="7"/>
  <c r="U216" i="7"/>
  <c r="Z215" i="7"/>
  <c r="Y215" i="7"/>
  <c r="X215" i="7"/>
  <c r="W215" i="7"/>
  <c r="V215" i="7"/>
  <c r="U215" i="7"/>
  <c r="Z214" i="7"/>
  <c r="Y214" i="7"/>
  <c r="X214" i="7"/>
  <c r="W214" i="7"/>
  <c r="V214" i="7"/>
  <c r="U214" i="7"/>
  <c r="Z213" i="7"/>
  <c r="Y213" i="7"/>
  <c r="X213" i="7"/>
  <c r="W213" i="7"/>
  <c r="V213" i="7"/>
  <c r="U213" i="7"/>
  <c r="Z212" i="7"/>
  <c r="Y212" i="7"/>
  <c r="X212" i="7"/>
  <c r="W212" i="7"/>
  <c r="V212" i="7"/>
  <c r="U212" i="7"/>
  <c r="Z211" i="7"/>
  <c r="Y211" i="7"/>
  <c r="X211" i="7"/>
  <c r="W211" i="7"/>
  <c r="V211" i="7"/>
  <c r="U211" i="7"/>
  <c r="Z210" i="7"/>
  <c r="Y210" i="7"/>
  <c r="X210" i="7"/>
  <c r="W210" i="7"/>
  <c r="V210" i="7"/>
  <c r="U210" i="7"/>
  <c r="Z209" i="7"/>
  <c r="Y209" i="7"/>
  <c r="X209" i="7"/>
  <c r="W209" i="7"/>
  <c r="V209" i="7"/>
  <c r="U209" i="7"/>
  <c r="Z208" i="7"/>
  <c r="Y208" i="7"/>
  <c r="X208" i="7"/>
  <c r="W208" i="7"/>
  <c r="V208" i="7"/>
  <c r="U208" i="7"/>
  <c r="Z207" i="7"/>
  <c r="Y207" i="7"/>
  <c r="X207" i="7"/>
  <c r="W207" i="7"/>
  <c r="V207" i="7"/>
  <c r="U207" i="7"/>
  <c r="Z206" i="7"/>
  <c r="Y206" i="7"/>
  <c r="X206" i="7"/>
  <c r="W206" i="7"/>
  <c r="V206" i="7"/>
  <c r="U206" i="7"/>
  <c r="Z205" i="7"/>
  <c r="Y205" i="7"/>
  <c r="X205" i="7"/>
  <c r="W205" i="7"/>
  <c r="V205" i="7"/>
  <c r="U205" i="7"/>
  <c r="Z204" i="7"/>
  <c r="Y204" i="7"/>
  <c r="X204" i="7"/>
  <c r="W204" i="7"/>
  <c r="V204" i="7"/>
  <c r="U204" i="7"/>
  <c r="Z203" i="7"/>
  <c r="Y203" i="7"/>
  <c r="X203" i="7"/>
  <c r="W203" i="7"/>
  <c r="V203" i="7"/>
  <c r="U203" i="7"/>
  <c r="Z202" i="7"/>
  <c r="Y202" i="7"/>
  <c r="X202" i="7"/>
  <c r="W202" i="7"/>
  <c r="V202" i="7"/>
  <c r="U202" i="7"/>
  <c r="Z201" i="7"/>
  <c r="Y201" i="7"/>
  <c r="X201" i="7"/>
  <c r="W201" i="7"/>
  <c r="V201" i="7"/>
  <c r="U201" i="7"/>
  <c r="Z200" i="7"/>
  <c r="Y200" i="7"/>
  <c r="X200" i="7"/>
  <c r="W200" i="7"/>
  <c r="V200" i="7"/>
  <c r="U200" i="7"/>
  <c r="Z199" i="7"/>
  <c r="Y199" i="7"/>
  <c r="X199" i="7"/>
  <c r="W199" i="7"/>
  <c r="V199" i="7"/>
  <c r="U199" i="7"/>
  <c r="Z198" i="7"/>
  <c r="Y198" i="7"/>
  <c r="X198" i="7"/>
  <c r="W198" i="7"/>
  <c r="V198" i="7"/>
  <c r="U198" i="7"/>
  <c r="Z197" i="7"/>
  <c r="Y197" i="7"/>
  <c r="X197" i="7"/>
  <c r="W197" i="7"/>
  <c r="V197" i="7"/>
  <c r="U197" i="7"/>
  <c r="Z196" i="7"/>
  <c r="Y196" i="7"/>
  <c r="X196" i="7"/>
  <c r="W196" i="7"/>
  <c r="V196" i="7"/>
  <c r="U196" i="7"/>
  <c r="Z195" i="7"/>
  <c r="Y195" i="7"/>
  <c r="X195" i="7"/>
  <c r="W195" i="7"/>
  <c r="V195" i="7"/>
  <c r="U195" i="7"/>
  <c r="Z194" i="7"/>
  <c r="Y194" i="7"/>
  <c r="X194" i="7"/>
  <c r="W194" i="7"/>
  <c r="V194" i="7"/>
  <c r="U194" i="7"/>
  <c r="Z193" i="7"/>
  <c r="Y193" i="7"/>
  <c r="X193" i="7"/>
  <c r="W193" i="7"/>
  <c r="V193" i="7"/>
  <c r="U193" i="7"/>
  <c r="Z192" i="7"/>
  <c r="Y192" i="7"/>
  <c r="X192" i="7"/>
  <c r="W192" i="7"/>
  <c r="V192" i="7"/>
  <c r="U192" i="7"/>
  <c r="Z191" i="7"/>
  <c r="Y191" i="7"/>
  <c r="X191" i="7"/>
  <c r="W191" i="7"/>
  <c r="V191" i="7"/>
  <c r="U191" i="7"/>
  <c r="Z190" i="7"/>
  <c r="Y190" i="7"/>
  <c r="X190" i="7"/>
  <c r="W190" i="7"/>
  <c r="V190" i="7"/>
  <c r="U190" i="7"/>
  <c r="Z189" i="7"/>
  <c r="Y189" i="7"/>
  <c r="X189" i="7"/>
  <c r="W189" i="7"/>
  <c r="V189" i="7"/>
  <c r="U189" i="7"/>
  <c r="Z188" i="7"/>
  <c r="Y188" i="7"/>
  <c r="X188" i="7"/>
  <c r="W188" i="7"/>
  <c r="V188" i="7"/>
  <c r="U188" i="7"/>
  <c r="Z187" i="7"/>
  <c r="Y187" i="7"/>
  <c r="X187" i="7"/>
  <c r="W187" i="7"/>
  <c r="V187" i="7"/>
  <c r="U187" i="7"/>
  <c r="Z186" i="7"/>
  <c r="Y186" i="7"/>
  <c r="X186" i="7"/>
  <c r="W186" i="7"/>
  <c r="V186" i="7"/>
  <c r="U186" i="7"/>
  <c r="Z185" i="7"/>
  <c r="Y185" i="7"/>
  <c r="X185" i="7"/>
  <c r="W185" i="7"/>
  <c r="V185" i="7"/>
  <c r="U185" i="7"/>
  <c r="Z184" i="7"/>
  <c r="Y184" i="7"/>
  <c r="X184" i="7"/>
  <c r="W184" i="7"/>
  <c r="V184" i="7"/>
  <c r="U184" i="7"/>
  <c r="Z183" i="7"/>
  <c r="Y183" i="7"/>
  <c r="X183" i="7"/>
  <c r="W183" i="7"/>
  <c r="V183" i="7"/>
  <c r="U183" i="7"/>
  <c r="Z182" i="7"/>
  <c r="Y182" i="7"/>
  <c r="X182" i="7"/>
  <c r="W182" i="7"/>
  <c r="V182" i="7"/>
  <c r="U182" i="7"/>
  <c r="Z181" i="7"/>
  <c r="Y181" i="7"/>
  <c r="X181" i="7"/>
  <c r="W181" i="7"/>
  <c r="V181" i="7"/>
  <c r="U181" i="7"/>
  <c r="Z180" i="7"/>
  <c r="Y180" i="7"/>
  <c r="X180" i="7"/>
  <c r="W180" i="7"/>
  <c r="V180" i="7"/>
  <c r="U180" i="7"/>
  <c r="Z179" i="7"/>
  <c r="Y179" i="7"/>
  <c r="X179" i="7"/>
  <c r="W179" i="7"/>
  <c r="V179" i="7"/>
  <c r="U179" i="7"/>
  <c r="Z178" i="7"/>
  <c r="Y178" i="7"/>
  <c r="X178" i="7"/>
  <c r="W178" i="7"/>
  <c r="V178" i="7"/>
  <c r="U178" i="7"/>
  <c r="Z177" i="7"/>
  <c r="Y177" i="7"/>
  <c r="X177" i="7"/>
  <c r="W177" i="7"/>
  <c r="V177" i="7"/>
  <c r="U177" i="7"/>
  <c r="Z176" i="7"/>
  <c r="Y176" i="7"/>
  <c r="X176" i="7"/>
  <c r="W176" i="7"/>
  <c r="V176" i="7"/>
  <c r="U176" i="7"/>
  <c r="Z175" i="7"/>
  <c r="Y175" i="7"/>
  <c r="X175" i="7"/>
  <c r="W175" i="7"/>
  <c r="V175" i="7"/>
  <c r="U175" i="7"/>
  <c r="Z174" i="7"/>
  <c r="Y174" i="7"/>
  <c r="X174" i="7"/>
  <c r="W174" i="7"/>
  <c r="V174" i="7"/>
  <c r="U174" i="7"/>
  <c r="Z173" i="7"/>
  <c r="Y173" i="7"/>
  <c r="X173" i="7"/>
  <c r="W173" i="7"/>
  <c r="V173" i="7"/>
  <c r="U173" i="7"/>
  <c r="Z172" i="7"/>
  <c r="Y172" i="7"/>
  <c r="X172" i="7"/>
  <c r="W172" i="7"/>
  <c r="V172" i="7"/>
  <c r="U172" i="7"/>
  <c r="Z171" i="7"/>
  <c r="Y171" i="7"/>
  <c r="X171" i="7"/>
  <c r="W171" i="7"/>
  <c r="V171" i="7"/>
  <c r="U171" i="7"/>
  <c r="Z170" i="7"/>
  <c r="Y170" i="7"/>
  <c r="X170" i="7"/>
  <c r="W170" i="7"/>
  <c r="V170" i="7"/>
  <c r="U170" i="7"/>
  <c r="Z169" i="7"/>
  <c r="Y169" i="7"/>
  <c r="X169" i="7"/>
  <c r="W169" i="7"/>
  <c r="V169" i="7"/>
  <c r="U169" i="7"/>
  <c r="Z168" i="7"/>
  <c r="Y168" i="7"/>
  <c r="X168" i="7"/>
  <c r="W168" i="7"/>
  <c r="V168" i="7"/>
  <c r="U168" i="7"/>
  <c r="Z167" i="7"/>
  <c r="Y167" i="7"/>
  <c r="X167" i="7"/>
  <c r="W167" i="7"/>
  <c r="V167" i="7"/>
  <c r="U167" i="7"/>
  <c r="Z166" i="7"/>
  <c r="Y166" i="7"/>
  <c r="X166" i="7"/>
  <c r="W166" i="7"/>
  <c r="V166" i="7"/>
  <c r="U166" i="7"/>
  <c r="Z165" i="7"/>
  <c r="Y165" i="7"/>
  <c r="X165" i="7"/>
  <c r="W165" i="7"/>
  <c r="V165" i="7"/>
  <c r="U165" i="7"/>
  <c r="Z164" i="7"/>
  <c r="Y164" i="7"/>
  <c r="X164" i="7"/>
  <c r="W164" i="7"/>
  <c r="V164" i="7"/>
  <c r="U164" i="7"/>
  <c r="Z163" i="7"/>
  <c r="Y163" i="7"/>
  <c r="X163" i="7"/>
  <c r="W163" i="7"/>
  <c r="V163" i="7"/>
  <c r="U163" i="7"/>
  <c r="Z162" i="7"/>
  <c r="Y162" i="7"/>
  <c r="X162" i="7"/>
  <c r="W162" i="7"/>
  <c r="V162" i="7"/>
  <c r="U162" i="7"/>
  <c r="Z161" i="7"/>
  <c r="Y161" i="7"/>
  <c r="X161" i="7"/>
  <c r="W161" i="7"/>
  <c r="V161" i="7"/>
  <c r="U161" i="7"/>
  <c r="Z160" i="7"/>
  <c r="Y160" i="7"/>
  <c r="X160" i="7"/>
  <c r="W160" i="7"/>
  <c r="V160" i="7"/>
  <c r="U160" i="7"/>
  <c r="Z159" i="7"/>
  <c r="Y159" i="7"/>
  <c r="X159" i="7"/>
  <c r="W159" i="7"/>
  <c r="V159" i="7"/>
  <c r="U159" i="7"/>
  <c r="Z158" i="7"/>
  <c r="Y158" i="7"/>
  <c r="X158" i="7"/>
  <c r="W158" i="7"/>
  <c r="V158" i="7"/>
  <c r="U158" i="7"/>
  <c r="Z157" i="7"/>
  <c r="Y157" i="7"/>
  <c r="X157" i="7"/>
  <c r="W157" i="7"/>
  <c r="V157" i="7"/>
  <c r="U157" i="7"/>
  <c r="Z156" i="7"/>
  <c r="Y156" i="7"/>
  <c r="X156" i="7"/>
  <c r="W156" i="7"/>
  <c r="V156" i="7"/>
  <c r="U156" i="7"/>
  <c r="Z155" i="7"/>
  <c r="Y155" i="7"/>
  <c r="X155" i="7"/>
  <c r="W155" i="7"/>
  <c r="V155" i="7"/>
  <c r="U155" i="7"/>
  <c r="Z154" i="7"/>
  <c r="Y154" i="7"/>
  <c r="X154" i="7"/>
  <c r="W154" i="7"/>
  <c r="V154" i="7"/>
  <c r="U154" i="7"/>
  <c r="Z153" i="7"/>
  <c r="Y153" i="7"/>
  <c r="X153" i="7"/>
  <c r="W153" i="7"/>
  <c r="V153" i="7"/>
  <c r="U153" i="7"/>
  <c r="Z152" i="7"/>
  <c r="Y152" i="7"/>
  <c r="X152" i="7"/>
  <c r="W152" i="7"/>
  <c r="V152" i="7"/>
  <c r="U152" i="7"/>
  <c r="Z151" i="7"/>
  <c r="Y151" i="7"/>
  <c r="X151" i="7"/>
  <c r="W151" i="7"/>
  <c r="V151" i="7"/>
  <c r="U151" i="7"/>
  <c r="Z150" i="7"/>
  <c r="Y150" i="7"/>
  <c r="X150" i="7"/>
  <c r="W150" i="7"/>
  <c r="V150" i="7"/>
  <c r="U150" i="7"/>
  <c r="Z149" i="7"/>
  <c r="Y149" i="7"/>
  <c r="X149" i="7"/>
  <c r="W149" i="7"/>
  <c r="V149" i="7"/>
  <c r="U149" i="7"/>
  <c r="Z148" i="7"/>
  <c r="Y148" i="7"/>
  <c r="X148" i="7"/>
  <c r="W148" i="7"/>
  <c r="V148" i="7"/>
  <c r="U148" i="7"/>
  <c r="Z147" i="7"/>
  <c r="Y147" i="7"/>
  <c r="X147" i="7"/>
  <c r="W147" i="7"/>
  <c r="V147" i="7"/>
  <c r="U147" i="7"/>
  <c r="Z146" i="7"/>
  <c r="Y146" i="7"/>
  <c r="X146" i="7"/>
  <c r="W146" i="7"/>
  <c r="V146" i="7"/>
  <c r="U146" i="7"/>
  <c r="Z145" i="7"/>
  <c r="Y145" i="7"/>
  <c r="X145" i="7"/>
  <c r="W145" i="7"/>
  <c r="V145" i="7"/>
  <c r="U145" i="7"/>
  <c r="Z144" i="7"/>
  <c r="Y144" i="7"/>
  <c r="X144" i="7"/>
  <c r="W144" i="7"/>
  <c r="V144" i="7"/>
  <c r="U144" i="7"/>
  <c r="Z143" i="7"/>
  <c r="Y143" i="7"/>
  <c r="X143" i="7"/>
  <c r="W143" i="7"/>
  <c r="V143" i="7"/>
  <c r="U143" i="7"/>
  <c r="Z142" i="7"/>
  <c r="Y142" i="7"/>
  <c r="X142" i="7"/>
  <c r="W142" i="7"/>
  <c r="V142" i="7"/>
  <c r="U142" i="7"/>
  <c r="Z141" i="7"/>
  <c r="Y141" i="7"/>
  <c r="X141" i="7"/>
  <c r="W141" i="7"/>
  <c r="V141" i="7"/>
  <c r="U141" i="7"/>
  <c r="Z140" i="7"/>
  <c r="Y140" i="7"/>
  <c r="X140" i="7"/>
  <c r="W140" i="7"/>
  <c r="V140" i="7"/>
  <c r="U140" i="7"/>
  <c r="Z139" i="7"/>
  <c r="Y139" i="7"/>
  <c r="X139" i="7"/>
  <c r="W139" i="7"/>
  <c r="V139" i="7"/>
  <c r="U139" i="7"/>
  <c r="Z138" i="7"/>
  <c r="Y138" i="7"/>
  <c r="X138" i="7"/>
  <c r="W138" i="7"/>
  <c r="V138" i="7"/>
  <c r="U138" i="7"/>
  <c r="Z137" i="7"/>
  <c r="Y137" i="7"/>
  <c r="X137" i="7"/>
  <c r="W137" i="7"/>
  <c r="V137" i="7"/>
  <c r="U137" i="7"/>
  <c r="Z136" i="7"/>
  <c r="Y136" i="7"/>
  <c r="X136" i="7"/>
  <c r="W136" i="7"/>
  <c r="V136" i="7"/>
  <c r="U136" i="7"/>
  <c r="Z135" i="7"/>
  <c r="Y135" i="7"/>
  <c r="X135" i="7"/>
  <c r="W135" i="7"/>
  <c r="V135" i="7"/>
  <c r="U135" i="7"/>
  <c r="Z134" i="7"/>
  <c r="Y134" i="7"/>
  <c r="X134" i="7"/>
  <c r="W134" i="7"/>
  <c r="V134" i="7"/>
  <c r="U134" i="7"/>
  <c r="Z133" i="7"/>
  <c r="Y133" i="7"/>
  <c r="X133" i="7"/>
  <c r="W133" i="7"/>
  <c r="V133" i="7"/>
  <c r="U133" i="7"/>
  <c r="Z132" i="7"/>
  <c r="Y132" i="7"/>
  <c r="X132" i="7"/>
  <c r="W132" i="7"/>
  <c r="V132" i="7"/>
  <c r="U132" i="7"/>
  <c r="Z131" i="7"/>
  <c r="Y131" i="7"/>
  <c r="X131" i="7"/>
  <c r="W131" i="7"/>
  <c r="V131" i="7"/>
  <c r="U131" i="7"/>
  <c r="Z130" i="7"/>
  <c r="Y130" i="7"/>
  <c r="X130" i="7"/>
  <c r="W130" i="7"/>
  <c r="V130" i="7"/>
  <c r="U130" i="7"/>
  <c r="Z129" i="7"/>
  <c r="Y129" i="7"/>
  <c r="X129" i="7"/>
  <c r="W129" i="7"/>
  <c r="V129" i="7"/>
  <c r="U129" i="7"/>
  <c r="Z128" i="7"/>
  <c r="Y128" i="7"/>
  <c r="X128" i="7"/>
  <c r="W128" i="7"/>
  <c r="V128" i="7"/>
  <c r="U128" i="7"/>
  <c r="Z127" i="7"/>
  <c r="Y127" i="7"/>
  <c r="X127" i="7"/>
  <c r="W127" i="7"/>
  <c r="V127" i="7"/>
  <c r="U127" i="7"/>
  <c r="Z126" i="7"/>
  <c r="Y126" i="7"/>
  <c r="X126" i="7"/>
  <c r="W126" i="7"/>
  <c r="V126" i="7"/>
  <c r="U126" i="7"/>
  <c r="Z125" i="7"/>
  <c r="Y125" i="7"/>
  <c r="X125" i="7"/>
  <c r="W125" i="7"/>
  <c r="V125" i="7"/>
  <c r="U125" i="7"/>
  <c r="Z124" i="7"/>
  <c r="Y124" i="7"/>
  <c r="X124" i="7"/>
  <c r="W124" i="7"/>
  <c r="V124" i="7"/>
  <c r="U124" i="7"/>
  <c r="Z123" i="7"/>
  <c r="Y123" i="7"/>
  <c r="X123" i="7"/>
  <c r="W123" i="7"/>
  <c r="V123" i="7"/>
  <c r="U123" i="7"/>
  <c r="Z122" i="7"/>
  <c r="Y122" i="7"/>
  <c r="X122" i="7"/>
  <c r="W122" i="7"/>
  <c r="V122" i="7"/>
  <c r="U122" i="7"/>
  <c r="Z121" i="7"/>
  <c r="Y121" i="7"/>
  <c r="X121" i="7"/>
  <c r="W121" i="7"/>
  <c r="V121" i="7"/>
  <c r="U121" i="7"/>
  <c r="Z120" i="7"/>
  <c r="Y120" i="7"/>
  <c r="X120" i="7"/>
  <c r="W120" i="7"/>
  <c r="V120" i="7"/>
  <c r="U120" i="7"/>
  <c r="Z119" i="7"/>
  <c r="Y119" i="7"/>
  <c r="X119" i="7"/>
  <c r="W119" i="7"/>
  <c r="V119" i="7"/>
  <c r="U119" i="7"/>
  <c r="Z118" i="7"/>
  <c r="Y118" i="7"/>
  <c r="X118" i="7"/>
  <c r="W118" i="7"/>
  <c r="V118" i="7"/>
  <c r="U118" i="7"/>
  <c r="Z117" i="7"/>
  <c r="Y117" i="7"/>
  <c r="X117" i="7"/>
  <c r="W117" i="7"/>
  <c r="V117" i="7"/>
  <c r="U117" i="7"/>
  <c r="Z116" i="7"/>
  <c r="Y116" i="7"/>
  <c r="X116" i="7"/>
  <c r="W116" i="7"/>
  <c r="V116" i="7"/>
  <c r="U116" i="7"/>
  <c r="Z115" i="7"/>
  <c r="Y115" i="7"/>
  <c r="X115" i="7"/>
  <c r="W115" i="7"/>
  <c r="V115" i="7"/>
  <c r="U115" i="7"/>
  <c r="Z114" i="7"/>
  <c r="Y114" i="7"/>
  <c r="X114" i="7"/>
  <c r="W114" i="7"/>
  <c r="V114" i="7"/>
  <c r="U114" i="7"/>
  <c r="Z113" i="7"/>
  <c r="Y113" i="7"/>
  <c r="X113" i="7"/>
  <c r="W113" i="7"/>
  <c r="V113" i="7"/>
  <c r="U113" i="7"/>
  <c r="Z112" i="7"/>
  <c r="Y112" i="7"/>
  <c r="X112" i="7"/>
  <c r="W112" i="7"/>
  <c r="V112" i="7"/>
  <c r="U112" i="7"/>
  <c r="Z111" i="7"/>
  <c r="Y111" i="7"/>
  <c r="X111" i="7"/>
  <c r="W111" i="7"/>
  <c r="V111" i="7"/>
  <c r="U111" i="7"/>
  <c r="Z110" i="7"/>
  <c r="Y110" i="7"/>
  <c r="X110" i="7"/>
  <c r="W110" i="7"/>
  <c r="V110" i="7"/>
  <c r="U110" i="7"/>
  <c r="Z109" i="7"/>
  <c r="Y109" i="7"/>
  <c r="X109" i="7"/>
  <c r="W109" i="7"/>
  <c r="V109" i="7"/>
  <c r="U109" i="7"/>
  <c r="Z108" i="7"/>
  <c r="Y108" i="7"/>
  <c r="X108" i="7"/>
  <c r="W108" i="7"/>
  <c r="V108" i="7"/>
  <c r="U108" i="7"/>
  <c r="Z107" i="7"/>
  <c r="Y107" i="7"/>
  <c r="X107" i="7"/>
  <c r="W107" i="7"/>
  <c r="V107" i="7"/>
  <c r="U107" i="7"/>
  <c r="Z106" i="7"/>
  <c r="Y106" i="7"/>
  <c r="X106" i="7"/>
  <c r="W106" i="7"/>
  <c r="V106" i="7"/>
  <c r="U106" i="7"/>
  <c r="Z105" i="7"/>
  <c r="Y105" i="7"/>
  <c r="X105" i="7"/>
  <c r="W105" i="7"/>
  <c r="V105" i="7"/>
  <c r="U105" i="7"/>
  <c r="Z104" i="7"/>
  <c r="Y104" i="7"/>
  <c r="X104" i="7"/>
  <c r="W104" i="7"/>
  <c r="V104" i="7"/>
  <c r="U104" i="7"/>
  <c r="Z103" i="7"/>
  <c r="Y103" i="7"/>
  <c r="X103" i="7"/>
  <c r="W103" i="7"/>
  <c r="V103" i="7"/>
  <c r="U103" i="7"/>
  <c r="Z102" i="7"/>
  <c r="Y102" i="7"/>
  <c r="X102" i="7"/>
  <c r="W102" i="7"/>
  <c r="V102" i="7"/>
  <c r="U102" i="7"/>
  <c r="Z101" i="7"/>
  <c r="Y101" i="7"/>
  <c r="X101" i="7"/>
  <c r="W101" i="7"/>
  <c r="V101" i="7"/>
  <c r="U101" i="7"/>
  <c r="Z100" i="7"/>
  <c r="Y100" i="7"/>
  <c r="X100" i="7"/>
  <c r="W100" i="7"/>
  <c r="V100" i="7"/>
  <c r="U100" i="7"/>
  <c r="Z99" i="7"/>
  <c r="Y99" i="7"/>
  <c r="X99" i="7"/>
  <c r="W99" i="7"/>
  <c r="V99" i="7"/>
  <c r="U99" i="7"/>
  <c r="Z98" i="7"/>
  <c r="Y98" i="7"/>
  <c r="X98" i="7"/>
  <c r="W98" i="7"/>
  <c r="V98" i="7"/>
  <c r="U98" i="7"/>
  <c r="Z97" i="7"/>
  <c r="Y97" i="7"/>
  <c r="X97" i="7"/>
  <c r="W97" i="7"/>
  <c r="V97" i="7"/>
  <c r="U97" i="7"/>
  <c r="Z96" i="7"/>
  <c r="Y96" i="7"/>
  <c r="X96" i="7"/>
  <c r="W96" i="7"/>
  <c r="V96" i="7"/>
  <c r="U96" i="7"/>
  <c r="Z95" i="7"/>
  <c r="Y95" i="7"/>
  <c r="X95" i="7"/>
  <c r="W95" i="7"/>
  <c r="V95" i="7"/>
  <c r="U95" i="7"/>
  <c r="Z94" i="7"/>
  <c r="Y94" i="7"/>
  <c r="X94" i="7"/>
  <c r="W94" i="7"/>
  <c r="V94" i="7"/>
  <c r="U94" i="7"/>
  <c r="Z93" i="7"/>
  <c r="Y93" i="7"/>
  <c r="X93" i="7"/>
  <c r="W93" i="7"/>
  <c r="V93" i="7"/>
  <c r="U93" i="7"/>
  <c r="Z92" i="7"/>
  <c r="Y92" i="7"/>
  <c r="X92" i="7"/>
  <c r="W92" i="7"/>
  <c r="V92" i="7"/>
  <c r="U92" i="7"/>
  <c r="Z91" i="7"/>
  <c r="Y91" i="7"/>
  <c r="X91" i="7"/>
  <c r="W91" i="7"/>
  <c r="V91" i="7"/>
  <c r="U91" i="7"/>
  <c r="Z90" i="7"/>
  <c r="Y90" i="7"/>
  <c r="X90" i="7"/>
  <c r="W90" i="7"/>
  <c r="V90" i="7"/>
  <c r="U90" i="7"/>
  <c r="Z89" i="7"/>
  <c r="Y89" i="7"/>
  <c r="X89" i="7"/>
  <c r="W89" i="7"/>
  <c r="V89" i="7"/>
  <c r="U89" i="7"/>
  <c r="Z88" i="7"/>
  <c r="Y88" i="7"/>
  <c r="X88" i="7"/>
  <c r="W88" i="7"/>
  <c r="V88" i="7"/>
  <c r="U88" i="7"/>
  <c r="Z87" i="7"/>
  <c r="Y87" i="7"/>
  <c r="X87" i="7"/>
  <c r="W87" i="7"/>
  <c r="V87" i="7"/>
  <c r="U87" i="7"/>
  <c r="Z86" i="7"/>
  <c r="Y86" i="7"/>
  <c r="X86" i="7"/>
  <c r="W86" i="7"/>
  <c r="V86" i="7"/>
  <c r="U86" i="7"/>
  <c r="Z85" i="7"/>
  <c r="Y85" i="7"/>
  <c r="X85" i="7"/>
  <c r="W85" i="7"/>
  <c r="V85" i="7"/>
  <c r="U85" i="7"/>
  <c r="Z84" i="7"/>
  <c r="Y84" i="7"/>
  <c r="X84" i="7"/>
  <c r="W84" i="7"/>
  <c r="V84" i="7"/>
  <c r="U84" i="7"/>
  <c r="Z83" i="7"/>
  <c r="Y83" i="7"/>
  <c r="X83" i="7"/>
  <c r="W83" i="7"/>
  <c r="V83" i="7"/>
  <c r="U83" i="7"/>
  <c r="Z82" i="7"/>
  <c r="Y82" i="7"/>
  <c r="X82" i="7"/>
  <c r="W82" i="7"/>
  <c r="V82" i="7"/>
  <c r="U82" i="7"/>
  <c r="Z81" i="7"/>
  <c r="Y81" i="7"/>
  <c r="X81" i="7"/>
  <c r="W81" i="7"/>
  <c r="V81" i="7"/>
  <c r="U81" i="7"/>
  <c r="Z80" i="7"/>
  <c r="Y80" i="7"/>
  <c r="X80" i="7"/>
  <c r="W80" i="7"/>
  <c r="V80" i="7"/>
  <c r="U80" i="7"/>
  <c r="Z79" i="7"/>
  <c r="Y79" i="7"/>
  <c r="X79" i="7"/>
  <c r="W79" i="7"/>
  <c r="V79" i="7"/>
  <c r="U79" i="7"/>
  <c r="Z78" i="7"/>
  <c r="Y78" i="7"/>
  <c r="X78" i="7"/>
  <c r="W78" i="7"/>
  <c r="V78" i="7"/>
  <c r="U78" i="7"/>
  <c r="Z77" i="7"/>
  <c r="Y77" i="7"/>
  <c r="X77" i="7"/>
  <c r="W77" i="7"/>
  <c r="V77" i="7"/>
  <c r="U77" i="7"/>
  <c r="Z76" i="7"/>
  <c r="Y76" i="7"/>
  <c r="X76" i="7"/>
  <c r="W76" i="7"/>
  <c r="V76" i="7"/>
  <c r="U76" i="7"/>
  <c r="Z75" i="7"/>
  <c r="Y75" i="7"/>
  <c r="X75" i="7"/>
  <c r="W75" i="7"/>
  <c r="V75" i="7"/>
  <c r="U75" i="7"/>
  <c r="Z74" i="7"/>
  <c r="Y74" i="7"/>
  <c r="X74" i="7"/>
  <c r="W74" i="7"/>
  <c r="V74" i="7"/>
  <c r="U74" i="7"/>
  <c r="Z73" i="7"/>
  <c r="Y73" i="7"/>
  <c r="X73" i="7"/>
  <c r="W73" i="7"/>
  <c r="V73" i="7"/>
  <c r="U73" i="7"/>
  <c r="Z72" i="7"/>
  <c r="Y72" i="7"/>
  <c r="X72" i="7"/>
  <c r="W72" i="7"/>
  <c r="V72" i="7"/>
  <c r="U72" i="7"/>
  <c r="Z71" i="7"/>
  <c r="Y71" i="7"/>
  <c r="X71" i="7"/>
  <c r="W71" i="7"/>
  <c r="V71" i="7"/>
  <c r="U71" i="7"/>
  <c r="Z70" i="7"/>
  <c r="Y70" i="7"/>
  <c r="X70" i="7"/>
  <c r="W70" i="7"/>
  <c r="V70" i="7"/>
  <c r="U70" i="7"/>
  <c r="Z69" i="7"/>
  <c r="Y69" i="7"/>
  <c r="X69" i="7"/>
  <c r="W69" i="7"/>
  <c r="V69" i="7"/>
  <c r="U69" i="7"/>
  <c r="Z68" i="7"/>
  <c r="Y68" i="7"/>
  <c r="X68" i="7"/>
  <c r="W68" i="7"/>
  <c r="V68" i="7"/>
  <c r="U68" i="7"/>
  <c r="Z67" i="7"/>
  <c r="Y67" i="7"/>
  <c r="X67" i="7"/>
  <c r="W67" i="7"/>
  <c r="V67" i="7"/>
  <c r="U67" i="7"/>
  <c r="Z66" i="7"/>
  <c r="Y66" i="7"/>
  <c r="X66" i="7"/>
  <c r="W66" i="7"/>
  <c r="V66" i="7"/>
  <c r="U66" i="7"/>
  <c r="Z65" i="7"/>
  <c r="Y65" i="7"/>
  <c r="X65" i="7"/>
  <c r="W65" i="7"/>
  <c r="V65" i="7"/>
  <c r="U65" i="7"/>
  <c r="Z64" i="7"/>
  <c r="Y64" i="7"/>
  <c r="X64" i="7"/>
  <c r="W64" i="7"/>
  <c r="V64" i="7"/>
  <c r="U64" i="7"/>
  <c r="Z63" i="7"/>
  <c r="Y63" i="7"/>
  <c r="X63" i="7"/>
  <c r="W63" i="7"/>
  <c r="V63" i="7"/>
  <c r="U63" i="7"/>
  <c r="Z62" i="7"/>
  <c r="Y62" i="7"/>
  <c r="X62" i="7"/>
  <c r="W62" i="7"/>
  <c r="V62" i="7"/>
  <c r="U62" i="7"/>
  <c r="Z61" i="7"/>
  <c r="Y61" i="7"/>
  <c r="X61" i="7"/>
  <c r="W61" i="7"/>
  <c r="V61" i="7"/>
  <c r="U61" i="7"/>
  <c r="Z60" i="7"/>
  <c r="Y60" i="7"/>
  <c r="X60" i="7"/>
  <c r="W60" i="7"/>
  <c r="V60" i="7"/>
  <c r="U60" i="7"/>
  <c r="Z59" i="7"/>
  <c r="Y59" i="7"/>
  <c r="X59" i="7"/>
  <c r="W59" i="7"/>
  <c r="V59" i="7"/>
  <c r="U59" i="7"/>
  <c r="Z58" i="7"/>
  <c r="Y58" i="7"/>
  <c r="X58" i="7"/>
  <c r="W58" i="7"/>
  <c r="V58" i="7"/>
  <c r="U58" i="7"/>
  <c r="Z57" i="7"/>
  <c r="Y57" i="7"/>
  <c r="X57" i="7"/>
  <c r="W57" i="7"/>
  <c r="V57" i="7"/>
  <c r="U57" i="7"/>
  <c r="Z56" i="7"/>
  <c r="Y56" i="7"/>
  <c r="X56" i="7"/>
  <c r="W56" i="7"/>
  <c r="V56" i="7"/>
  <c r="U56" i="7"/>
  <c r="Z55" i="7"/>
  <c r="Y55" i="7"/>
  <c r="X55" i="7"/>
  <c r="W55" i="7"/>
  <c r="V55" i="7"/>
  <c r="U55" i="7"/>
  <c r="Z54" i="7"/>
  <c r="Y54" i="7"/>
  <c r="X54" i="7"/>
  <c r="W54" i="7"/>
  <c r="V54" i="7"/>
  <c r="U54" i="7"/>
  <c r="Z53" i="7"/>
  <c r="Y53" i="7"/>
  <c r="X53" i="7"/>
  <c r="W53" i="7"/>
  <c r="V53" i="7"/>
  <c r="U53" i="7"/>
  <c r="Z52" i="7"/>
  <c r="Y52" i="7"/>
  <c r="X52" i="7"/>
  <c r="W52" i="7"/>
  <c r="V52" i="7"/>
  <c r="U52" i="7"/>
  <c r="Z51" i="7"/>
  <c r="Y51" i="7"/>
  <c r="X51" i="7"/>
  <c r="W51" i="7"/>
  <c r="V51" i="7"/>
  <c r="U51" i="7"/>
  <c r="Z50" i="7"/>
  <c r="Y50" i="7"/>
  <c r="X50" i="7"/>
  <c r="W50" i="7"/>
  <c r="V50" i="7"/>
  <c r="U50" i="7"/>
  <c r="Z49" i="7"/>
  <c r="Y49" i="7"/>
  <c r="X49" i="7"/>
  <c r="W49" i="7"/>
  <c r="V49" i="7"/>
  <c r="U49" i="7"/>
  <c r="Z48" i="7"/>
  <c r="Y48" i="7"/>
  <c r="X48" i="7"/>
  <c r="W48" i="7"/>
  <c r="V48" i="7"/>
  <c r="U48" i="7"/>
  <c r="Z47" i="7"/>
  <c r="Y47" i="7"/>
  <c r="X47" i="7"/>
  <c r="W47" i="7"/>
  <c r="V47" i="7"/>
  <c r="U47" i="7"/>
  <c r="Z46" i="7"/>
  <c r="Y46" i="7"/>
  <c r="X46" i="7"/>
  <c r="W46" i="7"/>
  <c r="V46" i="7"/>
  <c r="U46" i="7"/>
  <c r="Z45" i="7"/>
  <c r="Y45" i="7"/>
  <c r="X45" i="7"/>
  <c r="W45" i="7"/>
  <c r="V45" i="7"/>
  <c r="U45" i="7"/>
  <c r="Z44" i="7"/>
  <c r="Y44" i="7"/>
  <c r="X44" i="7"/>
  <c r="W44" i="7"/>
  <c r="V44" i="7"/>
  <c r="U44" i="7"/>
  <c r="Z43" i="7"/>
  <c r="Y43" i="7"/>
  <c r="X43" i="7"/>
  <c r="W43" i="7"/>
  <c r="V43" i="7"/>
  <c r="U43" i="7"/>
  <c r="Z42" i="7"/>
  <c r="Y42" i="7"/>
  <c r="X42" i="7"/>
  <c r="W42" i="7"/>
  <c r="V42" i="7"/>
  <c r="U42" i="7"/>
  <c r="Z41" i="7"/>
  <c r="Y41" i="7"/>
  <c r="X41" i="7"/>
  <c r="W41" i="7"/>
  <c r="V41" i="7"/>
  <c r="U41" i="7"/>
  <c r="Z40" i="7"/>
  <c r="Y40" i="7"/>
  <c r="X40" i="7"/>
  <c r="W40" i="7"/>
  <c r="V40" i="7"/>
  <c r="U40" i="7"/>
  <c r="Z39" i="7"/>
  <c r="Y39" i="7"/>
  <c r="X39" i="7"/>
  <c r="W39" i="7"/>
  <c r="V39" i="7"/>
  <c r="U39" i="7"/>
  <c r="Z38" i="7"/>
  <c r="Y38" i="7"/>
  <c r="X38" i="7"/>
  <c r="W38" i="7"/>
  <c r="V38" i="7"/>
  <c r="U38" i="7"/>
  <c r="Z37" i="7"/>
  <c r="Y37" i="7"/>
  <c r="X37" i="7"/>
  <c r="W37" i="7"/>
  <c r="V37" i="7"/>
  <c r="U37" i="7"/>
  <c r="Z36" i="7"/>
  <c r="Y36" i="7"/>
  <c r="X36" i="7"/>
  <c r="W36" i="7"/>
  <c r="V36" i="7"/>
  <c r="U36" i="7"/>
  <c r="Z35" i="7"/>
  <c r="Y35" i="7"/>
  <c r="X35" i="7"/>
  <c r="W35" i="7"/>
  <c r="V35" i="7"/>
  <c r="U35" i="7"/>
  <c r="Z34" i="7"/>
  <c r="Y34" i="7"/>
  <c r="X34" i="7"/>
  <c r="W34" i="7"/>
  <c r="V34" i="7"/>
  <c r="U34" i="7"/>
  <c r="Z33" i="7"/>
  <c r="Y33" i="7"/>
  <c r="X33" i="7"/>
  <c r="W33" i="7"/>
  <c r="V33" i="7"/>
  <c r="U33" i="7"/>
  <c r="Z32" i="7"/>
  <c r="Y32" i="7"/>
  <c r="X32" i="7"/>
  <c r="W32" i="7"/>
  <c r="V32" i="7"/>
  <c r="U32" i="7"/>
  <c r="Z31" i="7"/>
  <c r="Y31" i="7"/>
  <c r="X31" i="7"/>
  <c r="W31" i="7"/>
  <c r="V31" i="7"/>
  <c r="U31" i="7"/>
  <c r="Z30" i="7"/>
  <c r="Y30" i="7"/>
  <c r="X30" i="7"/>
  <c r="W30" i="7"/>
  <c r="V30" i="7"/>
  <c r="U30" i="7"/>
  <c r="Z29" i="7"/>
  <c r="Y29" i="7"/>
  <c r="X29" i="7"/>
  <c r="W29" i="7"/>
  <c r="V29" i="7"/>
  <c r="U29" i="7"/>
  <c r="Z28" i="7"/>
  <c r="Y28" i="7"/>
  <c r="X28" i="7"/>
  <c r="W28" i="7"/>
  <c r="V28" i="7"/>
  <c r="U28" i="7"/>
  <c r="Z27" i="7"/>
  <c r="Y27" i="7"/>
  <c r="X27" i="7"/>
  <c r="W27" i="7"/>
  <c r="V27" i="7"/>
  <c r="U27" i="7"/>
  <c r="Z26" i="7"/>
  <c r="Y26" i="7"/>
  <c r="X26" i="7"/>
  <c r="W26" i="7"/>
  <c r="V26" i="7"/>
  <c r="U26" i="7"/>
  <c r="Z25" i="7"/>
  <c r="Y25" i="7"/>
  <c r="X25" i="7"/>
  <c r="W25" i="7"/>
  <c r="V25" i="7"/>
  <c r="U25" i="7"/>
  <c r="Z24" i="7"/>
  <c r="Y24" i="7"/>
  <c r="X24" i="7"/>
  <c r="W24" i="7"/>
  <c r="V24" i="7"/>
  <c r="U24" i="7"/>
  <c r="Z23" i="7"/>
  <c r="Y23" i="7"/>
  <c r="X23" i="7"/>
  <c r="W23" i="7"/>
  <c r="V23" i="7"/>
  <c r="U23" i="7"/>
  <c r="Z22" i="7"/>
  <c r="Y22" i="7"/>
  <c r="X22" i="7"/>
  <c r="W22" i="7"/>
  <c r="V22" i="7"/>
  <c r="U22" i="7"/>
  <c r="Z21" i="7"/>
  <c r="Y21" i="7"/>
  <c r="X21" i="7"/>
  <c r="W21" i="7"/>
  <c r="V21" i="7"/>
  <c r="U21" i="7"/>
  <c r="Z20" i="7"/>
  <c r="Y20" i="7"/>
  <c r="X20" i="7"/>
  <c r="W20" i="7"/>
  <c r="V20" i="7"/>
  <c r="U20" i="7"/>
  <c r="Z19" i="7"/>
  <c r="Y19" i="7"/>
  <c r="X19" i="7"/>
  <c r="W19" i="7"/>
  <c r="V19" i="7"/>
  <c r="U19" i="7"/>
  <c r="Z18" i="7"/>
  <c r="Y18" i="7"/>
  <c r="X18" i="7"/>
  <c r="W18" i="7"/>
  <c r="V18" i="7"/>
  <c r="U18" i="7"/>
  <c r="Z17" i="7"/>
  <c r="Y17" i="7"/>
  <c r="X17" i="7"/>
  <c r="W17" i="7"/>
  <c r="V17" i="7"/>
  <c r="U17" i="7"/>
  <c r="Z16" i="7"/>
  <c r="Y16" i="7"/>
  <c r="X16" i="7"/>
  <c r="W16" i="7"/>
  <c r="V16" i="7"/>
  <c r="U16" i="7"/>
  <c r="Z15" i="7"/>
  <c r="Y15" i="7"/>
  <c r="X15" i="7"/>
  <c r="W15" i="7"/>
  <c r="V15" i="7"/>
  <c r="U15" i="7"/>
  <c r="Z14" i="7"/>
  <c r="Y14" i="7"/>
  <c r="X14" i="7"/>
  <c r="W14" i="7"/>
  <c r="V14" i="7"/>
  <c r="U14" i="7"/>
  <c r="Z13" i="7"/>
  <c r="Y13" i="7"/>
  <c r="X13" i="7"/>
  <c r="W13" i="7"/>
  <c r="V13" i="7"/>
  <c r="U13" i="7"/>
  <c r="Z12" i="7"/>
  <c r="Y12" i="7"/>
  <c r="X12" i="7"/>
  <c r="W12" i="7"/>
  <c r="V12" i="7"/>
  <c r="U12" i="7"/>
  <c r="Z11" i="7"/>
  <c r="Y11" i="7"/>
  <c r="X11" i="7"/>
  <c r="W11" i="7"/>
  <c r="V11" i="7"/>
  <c r="U11" i="7"/>
  <c r="Z10" i="7"/>
  <c r="Y10" i="7"/>
  <c r="W10" i="7"/>
  <c r="V10" i="7"/>
  <c r="U10" i="7"/>
  <c r="Z9" i="7"/>
  <c r="Y9" i="7"/>
  <c r="X9" i="7"/>
  <c r="W9" i="7"/>
  <c r="V9" i="7"/>
  <c r="U9" i="7"/>
  <c r="Z8" i="7"/>
  <c r="Y8" i="7"/>
  <c r="X8" i="7"/>
  <c r="W8" i="7"/>
  <c r="V8" i="7"/>
  <c r="U8" i="7"/>
  <c r="AA8" i="7"/>
  <c r="AB8" i="7"/>
  <c r="AC8" i="7"/>
  <c r="AD8" i="7"/>
  <c r="AE8" i="7"/>
  <c r="AF8" i="7"/>
  <c r="AG8" i="7"/>
  <c r="AH8" i="7"/>
  <c r="AI8" i="7"/>
  <c r="AJ8" i="7"/>
  <c r="AA9" i="7"/>
  <c r="AB9" i="7"/>
  <c r="AC9" i="7"/>
  <c r="AD9" i="7"/>
  <c r="AE9" i="7"/>
  <c r="AF9" i="7"/>
  <c r="AG9" i="7"/>
  <c r="AH9" i="7"/>
  <c r="AI9" i="7"/>
  <c r="AJ9" i="7"/>
  <c r="AA10" i="7"/>
  <c r="AB10" i="7"/>
  <c r="AC10" i="7"/>
  <c r="AD10" i="7"/>
  <c r="AE10" i="7"/>
  <c r="AF10" i="7"/>
  <c r="AG10" i="7"/>
  <c r="AH10" i="7"/>
  <c r="AI10" i="7"/>
  <c r="AJ10" i="7"/>
  <c r="AA11" i="7"/>
  <c r="AB11" i="7"/>
  <c r="AC11" i="7"/>
  <c r="AD11" i="7"/>
  <c r="AE11" i="7"/>
  <c r="AF11" i="7"/>
  <c r="AG11" i="7"/>
  <c r="AH11" i="7"/>
  <c r="AI11" i="7"/>
  <c r="AJ11" i="7"/>
  <c r="AA12" i="7"/>
  <c r="AB12" i="7"/>
  <c r="AC12" i="7"/>
  <c r="AD12" i="7"/>
  <c r="AE12" i="7"/>
  <c r="AF12" i="7"/>
  <c r="AG12" i="7"/>
  <c r="AH12" i="7"/>
  <c r="AI12" i="7"/>
  <c r="AJ12" i="7"/>
  <c r="AA13" i="7"/>
  <c r="AB13" i="7"/>
  <c r="AC13" i="7"/>
  <c r="AD13" i="7"/>
  <c r="AE13" i="7"/>
  <c r="AF13" i="7"/>
  <c r="AG13" i="7"/>
  <c r="AH13" i="7"/>
  <c r="AI13" i="7"/>
  <c r="AJ13" i="7"/>
  <c r="AA14" i="7"/>
  <c r="AB14" i="7"/>
  <c r="AC14" i="7"/>
  <c r="AD14" i="7"/>
  <c r="AE14" i="7"/>
  <c r="AF14" i="7"/>
  <c r="AG14" i="7"/>
  <c r="AH14" i="7"/>
  <c r="AI14" i="7"/>
  <c r="AJ14" i="7"/>
  <c r="AA15" i="7"/>
  <c r="AB15" i="7"/>
  <c r="AC15" i="7"/>
  <c r="AD15" i="7"/>
  <c r="AE15" i="7"/>
  <c r="AF15" i="7"/>
  <c r="AG15" i="7"/>
  <c r="AH15" i="7"/>
  <c r="AI15" i="7"/>
  <c r="AJ15" i="7"/>
  <c r="AA16" i="7"/>
  <c r="AB16" i="7"/>
  <c r="AC16" i="7"/>
  <c r="AD16" i="7"/>
  <c r="AE16" i="7"/>
  <c r="AF16" i="7"/>
  <c r="AG16" i="7"/>
  <c r="AH16" i="7"/>
  <c r="AI16" i="7"/>
  <c r="AJ16" i="7"/>
  <c r="AA17" i="7"/>
  <c r="AB17" i="7"/>
  <c r="AC17" i="7"/>
  <c r="AD17" i="7"/>
  <c r="AE17" i="7"/>
  <c r="AF17" i="7"/>
  <c r="AG17" i="7"/>
  <c r="AH17" i="7"/>
  <c r="AI17" i="7"/>
  <c r="AJ17" i="7"/>
  <c r="AA18" i="7"/>
  <c r="AB18" i="7"/>
  <c r="AC18" i="7"/>
  <c r="AD18" i="7"/>
  <c r="AE18" i="7"/>
  <c r="AF18" i="7"/>
  <c r="AG18" i="7"/>
  <c r="AH18" i="7"/>
  <c r="AI18" i="7"/>
  <c r="AJ18" i="7"/>
  <c r="AA19" i="7"/>
  <c r="AB19" i="7"/>
  <c r="AC19" i="7"/>
  <c r="AD19" i="7"/>
  <c r="AE19" i="7"/>
  <c r="AF19" i="7"/>
  <c r="AG19" i="7"/>
  <c r="AH19" i="7"/>
  <c r="AI19" i="7"/>
  <c r="AJ19" i="7"/>
  <c r="AA20" i="7"/>
  <c r="AB20" i="7"/>
  <c r="AC20" i="7"/>
  <c r="AD20" i="7"/>
  <c r="AE20" i="7"/>
  <c r="AF20" i="7"/>
  <c r="AG20" i="7"/>
  <c r="AH20" i="7"/>
  <c r="AI20" i="7"/>
  <c r="AJ20" i="7"/>
  <c r="AA21" i="7"/>
  <c r="AB21" i="7"/>
  <c r="AC21" i="7"/>
  <c r="AD21" i="7"/>
  <c r="AE21" i="7"/>
  <c r="AF21" i="7"/>
  <c r="AG21" i="7"/>
  <c r="AH21" i="7"/>
  <c r="AI21" i="7"/>
  <c r="AJ21" i="7"/>
  <c r="AA22" i="7"/>
  <c r="AB22" i="7"/>
  <c r="AC22" i="7"/>
  <c r="AD22" i="7"/>
  <c r="AE22" i="7"/>
  <c r="AF22" i="7"/>
  <c r="AG22" i="7"/>
  <c r="AH22" i="7"/>
  <c r="AI22" i="7"/>
  <c r="AJ22" i="7"/>
  <c r="AA23" i="7"/>
  <c r="AB23" i="7"/>
  <c r="AC23" i="7"/>
  <c r="AD23" i="7"/>
  <c r="AE23" i="7"/>
  <c r="AF23" i="7"/>
  <c r="AG23" i="7"/>
  <c r="AH23" i="7"/>
  <c r="AI23" i="7"/>
  <c r="AJ23" i="7"/>
  <c r="AA24" i="7"/>
  <c r="AB24" i="7"/>
  <c r="AC24" i="7"/>
  <c r="AD24" i="7"/>
  <c r="AE24" i="7"/>
  <c r="AF24" i="7"/>
  <c r="AG24" i="7"/>
  <c r="AH24" i="7"/>
  <c r="AI24" i="7"/>
  <c r="AJ24" i="7"/>
  <c r="AA25" i="7"/>
  <c r="AB25" i="7"/>
  <c r="AC25" i="7"/>
  <c r="AD25" i="7"/>
  <c r="AE25" i="7"/>
  <c r="AF25" i="7"/>
  <c r="AG25" i="7"/>
  <c r="AH25" i="7"/>
  <c r="AI25" i="7"/>
  <c r="AJ25" i="7"/>
  <c r="AA26" i="7"/>
  <c r="AB26" i="7"/>
  <c r="AC26" i="7"/>
  <c r="AD26" i="7"/>
  <c r="AE26" i="7"/>
  <c r="AF26" i="7"/>
  <c r="AG26" i="7"/>
  <c r="AH26" i="7"/>
  <c r="AI26" i="7"/>
  <c r="AJ26" i="7"/>
  <c r="AA27" i="7"/>
  <c r="AB27" i="7"/>
  <c r="AC27" i="7"/>
  <c r="AD27" i="7"/>
  <c r="AE27" i="7"/>
  <c r="AF27" i="7"/>
  <c r="AG27" i="7"/>
  <c r="AH27" i="7"/>
  <c r="AI27" i="7"/>
  <c r="AJ27" i="7"/>
  <c r="AA28" i="7"/>
  <c r="AB28" i="7"/>
  <c r="AC28" i="7"/>
  <c r="AD28" i="7"/>
  <c r="AE28" i="7"/>
  <c r="AF28" i="7"/>
  <c r="AG28" i="7"/>
  <c r="AH28" i="7"/>
  <c r="AI28" i="7"/>
  <c r="AJ28" i="7"/>
  <c r="AA29" i="7"/>
  <c r="AB29" i="7"/>
  <c r="AC29" i="7"/>
  <c r="AD29" i="7"/>
  <c r="AE29" i="7"/>
  <c r="AF29" i="7"/>
  <c r="AG29" i="7"/>
  <c r="AH29" i="7"/>
  <c r="AI29" i="7"/>
  <c r="AJ29" i="7"/>
  <c r="AA30" i="7"/>
  <c r="AB30" i="7"/>
  <c r="AC30" i="7"/>
  <c r="AD30" i="7"/>
  <c r="AE30" i="7"/>
  <c r="AF30" i="7"/>
  <c r="AG30" i="7"/>
  <c r="AH30" i="7"/>
  <c r="AI30" i="7"/>
  <c r="AJ30" i="7"/>
  <c r="AA31" i="7"/>
  <c r="AB31" i="7"/>
  <c r="AC31" i="7"/>
  <c r="AD31" i="7"/>
  <c r="AE31" i="7"/>
  <c r="AF31" i="7"/>
  <c r="AG31" i="7"/>
  <c r="AH31" i="7"/>
  <c r="AI31" i="7"/>
  <c r="AJ31" i="7"/>
  <c r="AA32" i="7"/>
  <c r="AB32" i="7"/>
  <c r="AC32" i="7"/>
  <c r="AD32" i="7"/>
  <c r="AE32" i="7"/>
  <c r="AF32" i="7"/>
  <c r="AG32" i="7"/>
  <c r="AH32" i="7"/>
  <c r="AI32" i="7"/>
  <c r="AJ32" i="7"/>
  <c r="AA33" i="7"/>
  <c r="AB33" i="7"/>
  <c r="AC33" i="7"/>
  <c r="AD33" i="7"/>
  <c r="AE33" i="7"/>
  <c r="AF33" i="7"/>
  <c r="AG33" i="7"/>
  <c r="AH33" i="7"/>
  <c r="AI33" i="7"/>
  <c r="AJ33" i="7"/>
  <c r="AA34" i="7"/>
  <c r="AB34" i="7"/>
  <c r="AC34" i="7"/>
  <c r="AD34" i="7"/>
  <c r="AE34" i="7"/>
  <c r="AF34" i="7"/>
  <c r="AG34" i="7"/>
  <c r="AH34" i="7"/>
  <c r="AI34" i="7"/>
  <c r="AJ34" i="7"/>
  <c r="AA35" i="7"/>
  <c r="AB35" i="7"/>
  <c r="AC35" i="7"/>
  <c r="AD35" i="7"/>
  <c r="AE35" i="7"/>
  <c r="AF35" i="7"/>
  <c r="AG35" i="7"/>
  <c r="AH35" i="7"/>
  <c r="AI35" i="7"/>
  <c r="AJ35" i="7"/>
  <c r="AA36" i="7"/>
  <c r="AB36" i="7"/>
  <c r="AC36" i="7"/>
  <c r="AD36" i="7"/>
  <c r="AE36" i="7"/>
  <c r="AF36" i="7"/>
  <c r="AG36" i="7"/>
  <c r="AH36" i="7"/>
  <c r="AI36" i="7"/>
  <c r="AJ36" i="7"/>
  <c r="AA37" i="7"/>
  <c r="AB37" i="7"/>
  <c r="AC37" i="7"/>
  <c r="AD37" i="7"/>
  <c r="AE37" i="7"/>
  <c r="AF37" i="7"/>
  <c r="AG37" i="7"/>
  <c r="AH37" i="7"/>
  <c r="AI37" i="7"/>
  <c r="AJ37" i="7"/>
  <c r="AA38" i="7"/>
  <c r="AB38" i="7"/>
  <c r="AC38" i="7"/>
  <c r="AD38" i="7"/>
  <c r="AE38" i="7"/>
  <c r="AF38" i="7"/>
  <c r="AG38" i="7"/>
  <c r="AH38" i="7"/>
  <c r="AI38" i="7"/>
  <c r="AJ38" i="7"/>
  <c r="AA39" i="7"/>
  <c r="AB39" i="7"/>
  <c r="AC39" i="7"/>
  <c r="AD39" i="7"/>
  <c r="AE39" i="7"/>
  <c r="AF39" i="7"/>
  <c r="AG39" i="7"/>
  <c r="AH39" i="7"/>
  <c r="AI39" i="7"/>
  <c r="AJ39" i="7"/>
  <c r="AA40" i="7"/>
  <c r="AB40" i="7"/>
  <c r="AC40" i="7"/>
  <c r="AD40" i="7"/>
  <c r="AE40" i="7"/>
  <c r="AF40" i="7"/>
  <c r="AG40" i="7"/>
  <c r="AH40" i="7"/>
  <c r="AI40" i="7"/>
  <c r="AJ40" i="7"/>
  <c r="AA41" i="7"/>
  <c r="AB41" i="7"/>
  <c r="AC41" i="7"/>
  <c r="AD41" i="7"/>
  <c r="AE41" i="7"/>
  <c r="AF41" i="7"/>
  <c r="AG41" i="7"/>
  <c r="AH41" i="7"/>
  <c r="AI41" i="7"/>
  <c r="AJ41" i="7"/>
  <c r="AA42" i="7"/>
  <c r="AB42" i="7"/>
  <c r="AC42" i="7"/>
  <c r="AD42" i="7"/>
  <c r="AE42" i="7"/>
  <c r="AF42" i="7"/>
  <c r="AG42" i="7"/>
  <c r="AH42" i="7"/>
  <c r="AI42" i="7"/>
  <c r="AJ42" i="7"/>
  <c r="AA43" i="7"/>
  <c r="AB43" i="7"/>
  <c r="AC43" i="7"/>
  <c r="AD43" i="7"/>
  <c r="AE43" i="7"/>
  <c r="AF43" i="7"/>
  <c r="AG43" i="7"/>
  <c r="AH43" i="7"/>
  <c r="AI43" i="7"/>
  <c r="AJ43" i="7"/>
  <c r="AA44" i="7"/>
  <c r="AB44" i="7"/>
  <c r="AC44" i="7"/>
  <c r="AD44" i="7"/>
  <c r="AE44" i="7"/>
  <c r="AF44" i="7"/>
  <c r="AG44" i="7"/>
  <c r="AH44" i="7"/>
  <c r="AI44" i="7"/>
  <c r="AJ44" i="7"/>
  <c r="AA45" i="7"/>
  <c r="AB45" i="7"/>
  <c r="AC45" i="7"/>
  <c r="AD45" i="7"/>
  <c r="AE45" i="7"/>
  <c r="AF45" i="7"/>
  <c r="AG45" i="7"/>
  <c r="AH45" i="7"/>
  <c r="AI45" i="7"/>
  <c r="AJ45" i="7"/>
  <c r="AA46" i="7"/>
  <c r="AB46" i="7"/>
  <c r="AC46" i="7"/>
  <c r="AD46" i="7"/>
  <c r="AE46" i="7"/>
  <c r="AF46" i="7"/>
  <c r="AG46" i="7"/>
  <c r="AH46" i="7"/>
  <c r="AI46" i="7"/>
  <c r="AJ46" i="7"/>
  <c r="AA47" i="7"/>
  <c r="AB47" i="7"/>
  <c r="AC47" i="7"/>
  <c r="AD47" i="7"/>
  <c r="AE47" i="7"/>
  <c r="AF47" i="7"/>
  <c r="AG47" i="7"/>
  <c r="AH47" i="7"/>
  <c r="AI47" i="7"/>
  <c r="AJ47" i="7"/>
  <c r="AA48" i="7"/>
  <c r="AB48" i="7"/>
  <c r="AC48" i="7"/>
  <c r="AD48" i="7"/>
  <c r="AE48" i="7"/>
  <c r="AF48" i="7"/>
  <c r="AG48" i="7"/>
  <c r="AH48" i="7"/>
  <c r="AI48" i="7"/>
  <c r="AJ48" i="7"/>
  <c r="AA49" i="7"/>
  <c r="AB49" i="7"/>
  <c r="AC49" i="7"/>
  <c r="AD49" i="7"/>
  <c r="AE49" i="7"/>
  <c r="AF49" i="7"/>
  <c r="AG49" i="7"/>
  <c r="AH49" i="7"/>
  <c r="AI49" i="7"/>
  <c r="AJ49" i="7"/>
  <c r="AA50" i="7"/>
  <c r="AB50" i="7"/>
  <c r="AC50" i="7"/>
  <c r="AD50" i="7"/>
  <c r="AE50" i="7"/>
  <c r="AF50" i="7"/>
  <c r="AG50" i="7"/>
  <c r="AH50" i="7"/>
  <c r="AI50" i="7"/>
  <c r="AJ50" i="7"/>
  <c r="AA51" i="7"/>
  <c r="AB51" i="7"/>
  <c r="AC51" i="7"/>
  <c r="AD51" i="7"/>
  <c r="AE51" i="7"/>
  <c r="AF51" i="7"/>
  <c r="AG51" i="7"/>
  <c r="AH51" i="7"/>
  <c r="AI51" i="7"/>
  <c r="AJ51" i="7"/>
  <c r="AA52" i="7"/>
  <c r="AB52" i="7"/>
  <c r="AC52" i="7"/>
  <c r="AD52" i="7"/>
  <c r="AE52" i="7"/>
  <c r="AF52" i="7"/>
  <c r="AG52" i="7"/>
  <c r="AH52" i="7"/>
  <c r="AI52" i="7"/>
  <c r="AJ52" i="7"/>
  <c r="AA53" i="7"/>
  <c r="AB53" i="7"/>
  <c r="AC53" i="7"/>
  <c r="AD53" i="7"/>
  <c r="AE53" i="7"/>
  <c r="AF53" i="7"/>
  <c r="AG53" i="7"/>
  <c r="AH53" i="7"/>
  <c r="AI53" i="7"/>
  <c r="AJ53" i="7"/>
  <c r="AA54" i="7"/>
  <c r="AB54" i="7"/>
  <c r="AC54" i="7"/>
  <c r="AD54" i="7"/>
  <c r="AE54" i="7"/>
  <c r="AF54" i="7"/>
  <c r="AG54" i="7"/>
  <c r="AH54" i="7"/>
  <c r="AI54" i="7"/>
  <c r="AJ54" i="7"/>
  <c r="AA55" i="7"/>
  <c r="AB55" i="7"/>
  <c r="AC55" i="7"/>
  <c r="AD55" i="7"/>
  <c r="AE55" i="7"/>
  <c r="AF55" i="7"/>
  <c r="AG55" i="7"/>
  <c r="AH55" i="7"/>
  <c r="AI55" i="7"/>
  <c r="AJ55" i="7"/>
  <c r="AA56" i="7"/>
  <c r="AB56" i="7"/>
  <c r="AC56" i="7"/>
  <c r="AD56" i="7"/>
  <c r="AE56" i="7"/>
  <c r="AF56" i="7"/>
  <c r="AG56" i="7"/>
  <c r="AH56" i="7"/>
  <c r="AI56" i="7"/>
  <c r="AJ56" i="7"/>
  <c r="AA57" i="7"/>
  <c r="AB57" i="7"/>
  <c r="AC57" i="7"/>
  <c r="AD57" i="7"/>
  <c r="AE57" i="7"/>
  <c r="AF57" i="7"/>
  <c r="AG57" i="7"/>
  <c r="AH57" i="7"/>
  <c r="AI57" i="7"/>
  <c r="AJ57" i="7"/>
  <c r="AA58" i="7"/>
  <c r="AB58" i="7"/>
  <c r="AC58" i="7"/>
  <c r="AD58" i="7"/>
  <c r="AE58" i="7"/>
  <c r="AF58" i="7"/>
  <c r="AG58" i="7"/>
  <c r="AH58" i="7"/>
  <c r="AI58" i="7"/>
  <c r="AJ58" i="7"/>
  <c r="AA59" i="7"/>
  <c r="AB59" i="7"/>
  <c r="AC59" i="7"/>
  <c r="AD59" i="7"/>
  <c r="AE59" i="7"/>
  <c r="AF59" i="7"/>
  <c r="AG59" i="7"/>
  <c r="AH59" i="7"/>
  <c r="AI59" i="7"/>
  <c r="AJ59" i="7"/>
  <c r="AA60" i="7"/>
  <c r="AB60" i="7"/>
  <c r="AC60" i="7"/>
  <c r="AD60" i="7"/>
  <c r="AE60" i="7"/>
  <c r="AF60" i="7"/>
  <c r="AG60" i="7"/>
  <c r="AH60" i="7"/>
  <c r="AI60" i="7"/>
  <c r="AJ60" i="7"/>
  <c r="AA61" i="7"/>
  <c r="AB61" i="7"/>
  <c r="AC61" i="7"/>
  <c r="AD61" i="7"/>
  <c r="AE61" i="7"/>
  <c r="AF61" i="7"/>
  <c r="AG61" i="7"/>
  <c r="AH61" i="7"/>
  <c r="AI61" i="7"/>
  <c r="AJ61" i="7"/>
  <c r="AA62" i="7"/>
  <c r="AB62" i="7"/>
  <c r="AC62" i="7"/>
  <c r="AD62" i="7"/>
  <c r="AE62" i="7"/>
  <c r="AF62" i="7"/>
  <c r="AG62" i="7"/>
  <c r="AH62" i="7"/>
  <c r="AI62" i="7"/>
  <c r="AJ62" i="7"/>
  <c r="AA63" i="7"/>
  <c r="AB63" i="7"/>
  <c r="AC63" i="7"/>
  <c r="AD63" i="7"/>
  <c r="AE63" i="7"/>
  <c r="AF63" i="7"/>
  <c r="AG63" i="7"/>
  <c r="AH63" i="7"/>
  <c r="AI63" i="7"/>
  <c r="AJ63" i="7"/>
  <c r="AA64" i="7"/>
  <c r="AB64" i="7"/>
  <c r="AC64" i="7"/>
  <c r="AD64" i="7"/>
  <c r="AE64" i="7"/>
  <c r="AF64" i="7"/>
  <c r="AG64" i="7"/>
  <c r="AH64" i="7"/>
  <c r="AI64" i="7"/>
  <c r="AJ64" i="7"/>
  <c r="AA65" i="7"/>
  <c r="AB65" i="7"/>
  <c r="AC65" i="7"/>
  <c r="AD65" i="7"/>
  <c r="AE65" i="7"/>
  <c r="AF65" i="7"/>
  <c r="AG65" i="7"/>
  <c r="AH65" i="7"/>
  <c r="AI65" i="7"/>
  <c r="AJ65" i="7"/>
  <c r="AA66" i="7"/>
  <c r="AB66" i="7"/>
  <c r="AC66" i="7"/>
  <c r="AD66" i="7"/>
  <c r="AE66" i="7"/>
  <c r="AF66" i="7"/>
  <c r="AG66" i="7"/>
  <c r="AH66" i="7"/>
  <c r="AI66" i="7"/>
  <c r="AJ66" i="7"/>
  <c r="AA67" i="7"/>
  <c r="AB67" i="7"/>
  <c r="AC67" i="7"/>
  <c r="AD67" i="7"/>
  <c r="AE67" i="7"/>
  <c r="AF67" i="7"/>
  <c r="AG67" i="7"/>
  <c r="AH67" i="7"/>
  <c r="AI67" i="7"/>
  <c r="AJ67" i="7"/>
  <c r="AA68" i="7"/>
  <c r="AB68" i="7"/>
  <c r="AC68" i="7"/>
  <c r="AD68" i="7"/>
  <c r="AE68" i="7"/>
  <c r="AF68" i="7"/>
  <c r="AG68" i="7"/>
  <c r="AH68" i="7"/>
  <c r="AI68" i="7"/>
  <c r="AJ68" i="7"/>
  <c r="AA69" i="7"/>
  <c r="AB69" i="7"/>
  <c r="AC69" i="7"/>
  <c r="AD69" i="7"/>
  <c r="AE69" i="7"/>
  <c r="AF69" i="7"/>
  <c r="AG69" i="7"/>
  <c r="AH69" i="7"/>
  <c r="AI69" i="7"/>
  <c r="AJ69" i="7"/>
  <c r="AA70" i="7"/>
  <c r="AB70" i="7"/>
  <c r="AC70" i="7"/>
  <c r="AD70" i="7"/>
  <c r="AE70" i="7"/>
  <c r="AF70" i="7"/>
  <c r="AG70" i="7"/>
  <c r="AH70" i="7"/>
  <c r="AI70" i="7"/>
  <c r="AJ70" i="7"/>
  <c r="AA71" i="7"/>
  <c r="AB71" i="7"/>
  <c r="AC71" i="7"/>
  <c r="AD71" i="7"/>
  <c r="AE71" i="7"/>
  <c r="AF71" i="7"/>
  <c r="AG71" i="7"/>
  <c r="AH71" i="7"/>
  <c r="AI71" i="7"/>
  <c r="AJ71" i="7"/>
  <c r="AA72" i="7"/>
  <c r="AB72" i="7"/>
  <c r="AC72" i="7"/>
  <c r="AD72" i="7"/>
  <c r="AE72" i="7"/>
  <c r="AF72" i="7"/>
  <c r="AG72" i="7"/>
  <c r="AH72" i="7"/>
  <c r="AI72" i="7"/>
  <c r="AJ72" i="7"/>
  <c r="AA73" i="7"/>
  <c r="AB73" i="7"/>
  <c r="AC73" i="7"/>
  <c r="AD73" i="7"/>
  <c r="AE73" i="7"/>
  <c r="AF73" i="7"/>
  <c r="AG73" i="7"/>
  <c r="AH73" i="7"/>
  <c r="AI73" i="7"/>
  <c r="AJ73" i="7"/>
  <c r="AA74" i="7"/>
  <c r="AB74" i="7"/>
  <c r="AC74" i="7"/>
  <c r="AD74" i="7"/>
  <c r="AE74" i="7"/>
  <c r="AF74" i="7"/>
  <c r="AG74" i="7"/>
  <c r="AH74" i="7"/>
  <c r="AI74" i="7"/>
  <c r="AJ74" i="7"/>
  <c r="AA75" i="7"/>
  <c r="AB75" i="7"/>
  <c r="AC75" i="7"/>
  <c r="AD75" i="7"/>
  <c r="AE75" i="7"/>
  <c r="AF75" i="7"/>
  <c r="AG75" i="7"/>
  <c r="AH75" i="7"/>
  <c r="AI75" i="7"/>
  <c r="AJ75" i="7"/>
  <c r="AA76" i="7"/>
  <c r="AB76" i="7"/>
  <c r="AC76" i="7"/>
  <c r="AD76" i="7"/>
  <c r="AE76" i="7"/>
  <c r="AF76" i="7"/>
  <c r="AG76" i="7"/>
  <c r="AH76" i="7"/>
  <c r="AI76" i="7"/>
  <c r="AJ76" i="7"/>
  <c r="AA77" i="7"/>
  <c r="AB77" i="7"/>
  <c r="AC77" i="7"/>
  <c r="AD77" i="7"/>
  <c r="AE77" i="7"/>
  <c r="AF77" i="7"/>
  <c r="AG77" i="7"/>
  <c r="AH77" i="7"/>
  <c r="AI77" i="7"/>
  <c r="AJ77" i="7"/>
  <c r="AA78" i="7"/>
  <c r="AB78" i="7"/>
  <c r="AC78" i="7"/>
  <c r="AD78" i="7"/>
  <c r="AE78" i="7"/>
  <c r="AF78" i="7"/>
  <c r="AG78" i="7"/>
  <c r="AH78" i="7"/>
  <c r="AI78" i="7"/>
  <c r="AJ78" i="7"/>
  <c r="AA79" i="7"/>
  <c r="AB79" i="7"/>
  <c r="AC79" i="7"/>
  <c r="AD79" i="7"/>
  <c r="AE79" i="7"/>
  <c r="AF79" i="7"/>
  <c r="AG79" i="7"/>
  <c r="AH79" i="7"/>
  <c r="AI79" i="7"/>
  <c r="AJ79" i="7"/>
  <c r="AA80" i="7"/>
  <c r="AB80" i="7"/>
  <c r="AC80" i="7"/>
  <c r="AD80" i="7"/>
  <c r="AE80" i="7"/>
  <c r="AF80" i="7"/>
  <c r="AG80" i="7"/>
  <c r="AH80" i="7"/>
  <c r="AI80" i="7"/>
  <c r="AJ80" i="7"/>
  <c r="AA81" i="7"/>
  <c r="AB81" i="7"/>
  <c r="AC81" i="7"/>
  <c r="AD81" i="7"/>
  <c r="AE81" i="7"/>
  <c r="AF81" i="7"/>
  <c r="AG81" i="7"/>
  <c r="AH81" i="7"/>
  <c r="AI81" i="7"/>
  <c r="AJ81" i="7"/>
  <c r="AA82" i="7"/>
  <c r="AB82" i="7"/>
  <c r="AC82" i="7"/>
  <c r="AD82" i="7"/>
  <c r="AE82" i="7"/>
  <c r="AF82" i="7"/>
  <c r="AG82" i="7"/>
  <c r="AH82" i="7"/>
  <c r="AI82" i="7"/>
  <c r="AJ82" i="7"/>
  <c r="AA83" i="7"/>
  <c r="AB83" i="7"/>
  <c r="AC83" i="7"/>
  <c r="AD83" i="7"/>
  <c r="AE83" i="7"/>
  <c r="AF83" i="7"/>
  <c r="AG83" i="7"/>
  <c r="AH83" i="7"/>
  <c r="AI83" i="7"/>
  <c r="AJ83" i="7"/>
  <c r="AA84" i="7"/>
  <c r="AB84" i="7"/>
  <c r="AC84" i="7"/>
  <c r="AD84" i="7"/>
  <c r="AE84" i="7"/>
  <c r="AF84" i="7"/>
  <c r="AG84" i="7"/>
  <c r="AH84" i="7"/>
  <c r="AI84" i="7"/>
  <c r="AJ84" i="7"/>
  <c r="AA85" i="7"/>
  <c r="AB85" i="7"/>
  <c r="AC85" i="7"/>
  <c r="AD85" i="7"/>
  <c r="AE85" i="7"/>
  <c r="AF85" i="7"/>
  <c r="AG85" i="7"/>
  <c r="AH85" i="7"/>
  <c r="AI85" i="7"/>
  <c r="AJ85" i="7"/>
  <c r="AA86" i="7"/>
  <c r="AB86" i="7"/>
  <c r="AC86" i="7"/>
  <c r="AD86" i="7"/>
  <c r="AE86" i="7"/>
  <c r="AF86" i="7"/>
  <c r="AG86" i="7"/>
  <c r="AH86" i="7"/>
  <c r="AI86" i="7"/>
  <c r="AJ86" i="7"/>
  <c r="AA87" i="7"/>
  <c r="AB87" i="7"/>
  <c r="AC87" i="7"/>
  <c r="AD87" i="7"/>
  <c r="AE87" i="7"/>
  <c r="AF87" i="7"/>
  <c r="AG87" i="7"/>
  <c r="AH87" i="7"/>
  <c r="AI87" i="7"/>
  <c r="AJ87" i="7"/>
  <c r="AA88" i="7"/>
  <c r="AB88" i="7"/>
  <c r="AC88" i="7"/>
  <c r="AD88" i="7"/>
  <c r="AE88" i="7"/>
  <c r="AF88" i="7"/>
  <c r="AG88" i="7"/>
  <c r="AH88" i="7"/>
  <c r="AI88" i="7"/>
  <c r="AJ88" i="7"/>
  <c r="AA89" i="7"/>
  <c r="AB89" i="7"/>
  <c r="AC89" i="7"/>
  <c r="AD89" i="7"/>
  <c r="AE89" i="7"/>
  <c r="AF89" i="7"/>
  <c r="AG89" i="7"/>
  <c r="AH89" i="7"/>
  <c r="AI89" i="7"/>
  <c r="AJ89" i="7"/>
  <c r="AA90" i="7"/>
  <c r="AB90" i="7"/>
  <c r="AC90" i="7"/>
  <c r="AD90" i="7"/>
  <c r="AE90" i="7"/>
  <c r="AF90" i="7"/>
  <c r="AG90" i="7"/>
  <c r="AH90" i="7"/>
  <c r="AI90" i="7"/>
  <c r="AJ90" i="7"/>
  <c r="AA91" i="7"/>
  <c r="AB91" i="7"/>
  <c r="AC91" i="7"/>
  <c r="AD91" i="7"/>
  <c r="AE91" i="7"/>
  <c r="AF91" i="7"/>
  <c r="AG91" i="7"/>
  <c r="AH91" i="7"/>
  <c r="AI91" i="7"/>
  <c r="AJ91" i="7"/>
  <c r="AA92" i="7"/>
  <c r="AB92" i="7"/>
  <c r="AC92" i="7"/>
  <c r="AD92" i="7"/>
  <c r="AE92" i="7"/>
  <c r="AF92" i="7"/>
  <c r="AG92" i="7"/>
  <c r="AH92" i="7"/>
  <c r="AI92" i="7"/>
  <c r="AJ92" i="7"/>
  <c r="AA93" i="7"/>
  <c r="AB93" i="7"/>
  <c r="AC93" i="7"/>
  <c r="AD93" i="7"/>
  <c r="AE93" i="7"/>
  <c r="AF93" i="7"/>
  <c r="AG93" i="7"/>
  <c r="AH93" i="7"/>
  <c r="AI93" i="7"/>
  <c r="AJ93" i="7"/>
  <c r="AA94" i="7"/>
  <c r="AB94" i="7"/>
  <c r="AC94" i="7"/>
  <c r="AD94" i="7"/>
  <c r="AE94" i="7"/>
  <c r="AF94" i="7"/>
  <c r="AG94" i="7"/>
  <c r="AH94" i="7"/>
  <c r="AI94" i="7"/>
  <c r="AJ94" i="7"/>
  <c r="AA95" i="7"/>
  <c r="AB95" i="7"/>
  <c r="AC95" i="7"/>
  <c r="AD95" i="7"/>
  <c r="AE95" i="7"/>
  <c r="AF95" i="7"/>
  <c r="AG95" i="7"/>
  <c r="AH95" i="7"/>
  <c r="AI95" i="7"/>
  <c r="AJ95" i="7"/>
  <c r="AA96" i="7"/>
  <c r="AB96" i="7"/>
  <c r="AC96" i="7"/>
  <c r="AD96" i="7"/>
  <c r="AE96" i="7"/>
  <c r="AF96" i="7"/>
  <c r="AG96" i="7"/>
  <c r="AH96" i="7"/>
  <c r="AI96" i="7"/>
  <c r="AJ96" i="7"/>
  <c r="AA97" i="7"/>
  <c r="AB97" i="7"/>
  <c r="AC97" i="7"/>
  <c r="AD97" i="7"/>
  <c r="AE97" i="7"/>
  <c r="AF97" i="7"/>
  <c r="AG97" i="7"/>
  <c r="AH97" i="7"/>
  <c r="AI97" i="7"/>
  <c r="AJ97" i="7"/>
  <c r="AA98" i="7"/>
  <c r="AB98" i="7"/>
  <c r="AC98" i="7"/>
  <c r="AD98" i="7"/>
  <c r="AE98" i="7"/>
  <c r="AF98" i="7"/>
  <c r="AG98" i="7"/>
  <c r="AH98" i="7"/>
  <c r="AI98" i="7"/>
  <c r="AJ98" i="7"/>
  <c r="AA99" i="7"/>
  <c r="AB99" i="7"/>
  <c r="AC99" i="7"/>
  <c r="AD99" i="7"/>
  <c r="AE99" i="7"/>
  <c r="AF99" i="7"/>
  <c r="AG99" i="7"/>
  <c r="AH99" i="7"/>
  <c r="AI99" i="7"/>
  <c r="AJ99" i="7"/>
  <c r="AA100" i="7"/>
  <c r="AB100" i="7"/>
  <c r="AC100" i="7"/>
  <c r="AD100" i="7"/>
  <c r="AE100" i="7"/>
  <c r="AF100" i="7"/>
  <c r="AG100" i="7"/>
  <c r="AH100" i="7"/>
  <c r="AI100" i="7"/>
  <c r="AJ100" i="7"/>
  <c r="AA101" i="7"/>
  <c r="AB101" i="7"/>
  <c r="AC101" i="7"/>
  <c r="AD101" i="7"/>
  <c r="AE101" i="7"/>
  <c r="AF101" i="7"/>
  <c r="AG101" i="7"/>
  <c r="AH101" i="7"/>
  <c r="AI101" i="7"/>
  <c r="AJ101" i="7"/>
  <c r="AA102" i="7"/>
  <c r="AB102" i="7"/>
  <c r="AC102" i="7"/>
  <c r="AD102" i="7"/>
  <c r="AE102" i="7"/>
  <c r="AF102" i="7"/>
  <c r="AG102" i="7"/>
  <c r="AH102" i="7"/>
  <c r="AI102" i="7"/>
  <c r="AJ102" i="7"/>
  <c r="AA103" i="7"/>
  <c r="AB103" i="7"/>
  <c r="AC103" i="7"/>
  <c r="AD103" i="7"/>
  <c r="AE103" i="7"/>
  <c r="AF103" i="7"/>
  <c r="AG103" i="7"/>
  <c r="AH103" i="7"/>
  <c r="AI103" i="7"/>
  <c r="AJ103" i="7"/>
  <c r="AA104" i="7"/>
  <c r="AB104" i="7"/>
  <c r="AC104" i="7"/>
  <c r="AD104" i="7"/>
  <c r="AE104" i="7"/>
  <c r="AF104" i="7"/>
  <c r="AG104" i="7"/>
  <c r="AH104" i="7"/>
  <c r="AI104" i="7"/>
  <c r="AJ104" i="7"/>
  <c r="AA105" i="7"/>
  <c r="AB105" i="7"/>
  <c r="AC105" i="7"/>
  <c r="AD105" i="7"/>
  <c r="AE105" i="7"/>
  <c r="AF105" i="7"/>
  <c r="AG105" i="7"/>
  <c r="AH105" i="7"/>
  <c r="AI105" i="7"/>
  <c r="AJ105" i="7"/>
  <c r="AA106" i="7"/>
  <c r="AB106" i="7"/>
  <c r="AC106" i="7"/>
  <c r="AD106" i="7"/>
  <c r="AE106" i="7"/>
  <c r="AF106" i="7"/>
  <c r="AG106" i="7"/>
  <c r="AH106" i="7"/>
  <c r="AI106" i="7"/>
  <c r="AJ106" i="7"/>
  <c r="AA107" i="7"/>
  <c r="AB107" i="7"/>
  <c r="AC107" i="7"/>
  <c r="AD107" i="7"/>
  <c r="AE107" i="7"/>
  <c r="AF107" i="7"/>
  <c r="AG107" i="7"/>
  <c r="AH107" i="7"/>
  <c r="AI107" i="7"/>
  <c r="AJ107" i="7"/>
  <c r="AA108" i="7"/>
  <c r="AB108" i="7"/>
  <c r="AC108" i="7"/>
  <c r="AD108" i="7"/>
  <c r="AE108" i="7"/>
  <c r="AF108" i="7"/>
  <c r="AG108" i="7"/>
  <c r="AH108" i="7"/>
  <c r="AI108" i="7"/>
  <c r="AJ108" i="7"/>
  <c r="AA109" i="7"/>
  <c r="AB109" i="7"/>
  <c r="AC109" i="7"/>
  <c r="AD109" i="7"/>
  <c r="AE109" i="7"/>
  <c r="AF109" i="7"/>
  <c r="AG109" i="7"/>
  <c r="AH109" i="7"/>
  <c r="AI109" i="7"/>
  <c r="AJ109" i="7"/>
  <c r="AA110" i="7"/>
  <c r="AB110" i="7"/>
  <c r="AC110" i="7"/>
  <c r="AD110" i="7"/>
  <c r="AE110" i="7"/>
  <c r="AF110" i="7"/>
  <c r="AG110" i="7"/>
  <c r="AH110" i="7"/>
  <c r="AI110" i="7"/>
  <c r="AJ110" i="7"/>
  <c r="AA111" i="7"/>
  <c r="AB111" i="7"/>
  <c r="AC111" i="7"/>
  <c r="AD111" i="7"/>
  <c r="AE111" i="7"/>
  <c r="AF111" i="7"/>
  <c r="AG111" i="7"/>
  <c r="AH111" i="7"/>
  <c r="AI111" i="7"/>
  <c r="AJ111" i="7"/>
  <c r="AA112" i="7"/>
  <c r="AB112" i="7"/>
  <c r="AC112" i="7"/>
  <c r="AD112" i="7"/>
  <c r="AE112" i="7"/>
  <c r="AF112" i="7"/>
  <c r="AG112" i="7"/>
  <c r="AH112" i="7"/>
  <c r="AI112" i="7"/>
  <c r="AJ112" i="7"/>
  <c r="AA113" i="7"/>
  <c r="AB113" i="7"/>
  <c r="AC113" i="7"/>
  <c r="AD113" i="7"/>
  <c r="AE113" i="7"/>
  <c r="AF113" i="7"/>
  <c r="AG113" i="7"/>
  <c r="AH113" i="7"/>
  <c r="AI113" i="7"/>
  <c r="AJ113" i="7"/>
  <c r="AA114" i="7"/>
  <c r="AB114" i="7"/>
  <c r="AC114" i="7"/>
  <c r="AD114" i="7"/>
  <c r="AE114" i="7"/>
  <c r="AF114" i="7"/>
  <c r="AG114" i="7"/>
  <c r="AH114" i="7"/>
  <c r="AI114" i="7"/>
  <c r="AJ114" i="7"/>
  <c r="AA115" i="7"/>
  <c r="AB115" i="7"/>
  <c r="AC115" i="7"/>
  <c r="AD115" i="7"/>
  <c r="AE115" i="7"/>
  <c r="AF115" i="7"/>
  <c r="AG115" i="7"/>
  <c r="AH115" i="7"/>
  <c r="AI115" i="7"/>
  <c r="AJ115" i="7"/>
  <c r="AA116" i="7"/>
  <c r="AB116" i="7"/>
  <c r="AC116" i="7"/>
  <c r="AD116" i="7"/>
  <c r="AE116" i="7"/>
  <c r="AF116" i="7"/>
  <c r="AG116" i="7"/>
  <c r="AH116" i="7"/>
  <c r="AI116" i="7"/>
  <c r="AJ116" i="7"/>
  <c r="AA117" i="7"/>
  <c r="AB117" i="7"/>
  <c r="AC117" i="7"/>
  <c r="AD117" i="7"/>
  <c r="AE117" i="7"/>
  <c r="AF117" i="7"/>
  <c r="AG117" i="7"/>
  <c r="AH117" i="7"/>
  <c r="AI117" i="7"/>
  <c r="AJ117" i="7"/>
  <c r="AA118" i="7"/>
  <c r="AB118" i="7"/>
  <c r="AC118" i="7"/>
  <c r="AD118" i="7"/>
  <c r="AE118" i="7"/>
  <c r="AF118" i="7"/>
  <c r="AG118" i="7"/>
  <c r="AH118" i="7"/>
  <c r="AI118" i="7"/>
  <c r="AJ118" i="7"/>
  <c r="AA119" i="7"/>
  <c r="AB119" i="7"/>
  <c r="AC119" i="7"/>
  <c r="AD119" i="7"/>
  <c r="AE119" i="7"/>
  <c r="AF119" i="7"/>
  <c r="AG119" i="7"/>
  <c r="AH119" i="7"/>
  <c r="AI119" i="7"/>
  <c r="AJ119" i="7"/>
  <c r="AA120" i="7"/>
  <c r="AB120" i="7"/>
  <c r="AC120" i="7"/>
  <c r="AD120" i="7"/>
  <c r="AE120" i="7"/>
  <c r="AF120" i="7"/>
  <c r="AG120" i="7"/>
  <c r="AH120" i="7"/>
  <c r="AI120" i="7"/>
  <c r="AJ120" i="7"/>
  <c r="AA121" i="7"/>
  <c r="AB121" i="7"/>
  <c r="AC121" i="7"/>
  <c r="AD121" i="7"/>
  <c r="AE121" i="7"/>
  <c r="AF121" i="7"/>
  <c r="AG121" i="7"/>
  <c r="AH121" i="7"/>
  <c r="AI121" i="7"/>
  <c r="AJ121" i="7"/>
  <c r="AA122" i="7"/>
  <c r="AB122" i="7"/>
  <c r="AC122" i="7"/>
  <c r="AD122" i="7"/>
  <c r="AE122" i="7"/>
  <c r="AF122" i="7"/>
  <c r="AG122" i="7"/>
  <c r="AH122" i="7"/>
  <c r="AI122" i="7"/>
  <c r="AJ122" i="7"/>
  <c r="AA123" i="7"/>
  <c r="AB123" i="7"/>
  <c r="AC123" i="7"/>
  <c r="AD123" i="7"/>
  <c r="AE123" i="7"/>
  <c r="AF123" i="7"/>
  <c r="AG123" i="7"/>
  <c r="AH123" i="7"/>
  <c r="AI123" i="7"/>
  <c r="AJ123" i="7"/>
  <c r="AA124" i="7"/>
  <c r="AB124" i="7"/>
  <c r="AC124" i="7"/>
  <c r="AD124" i="7"/>
  <c r="AE124" i="7"/>
  <c r="AF124" i="7"/>
  <c r="AG124" i="7"/>
  <c r="AH124" i="7"/>
  <c r="AI124" i="7"/>
  <c r="AJ124" i="7"/>
  <c r="AA125" i="7"/>
  <c r="AB125" i="7"/>
  <c r="AC125" i="7"/>
  <c r="AD125" i="7"/>
  <c r="AE125" i="7"/>
  <c r="AF125" i="7"/>
  <c r="AG125" i="7"/>
  <c r="AH125" i="7"/>
  <c r="AI125" i="7"/>
  <c r="AJ125" i="7"/>
  <c r="AA126" i="7"/>
  <c r="AB126" i="7"/>
  <c r="AC126" i="7"/>
  <c r="AD126" i="7"/>
  <c r="AE126" i="7"/>
  <c r="AF126" i="7"/>
  <c r="AG126" i="7"/>
  <c r="AH126" i="7"/>
  <c r="AI126" i="7"/>
  <c r="AJ126" i="7"/>
  <c r="AA127" i="7"/>
  <c r="AB127" i="7"/>
  <c r="AC127" i="7"/>
  <c r="AD127" i="7"/>
  <c r="AE127" i="7"/>
  <c r="AF127" i="7"/>
  <c r="AG127" i="7"/>
  <c r="AH127" i="7"/>
  <c r="AI127" i="7"/>
  <c r="AJ127" i="7"/>
  <c r="AA128" i="7"/>
  <c r="AB128" i="7"/>
  <c r="AC128" i="7"/>
  <c r="AD128" i="7"/>
  <c r="AE128" i="7"/>
  <c r="AF128" i="7"/>
  <c r="AG128" i="7"/>
  <c r="AH128" i="7"/>
  <c r="AI128" i="7"/>
  <c r="AJ128" i="7"/>
  <c r="AA129" i="7"/>
  <c r="AB129" i="7"/>
  <c r="AC129" i="7"/>
  <c r="AD129" i="7"/>
  <c r="AE129" i="7"/>
  <c r="AF129" i="7"/>
  <c r="AG129" i="7"/>
  <c r="AH129" i="7"/>
  <c r="AI129" i="7"/>
  <c r="AJ129" i="7"/>
  <c r="AA130" i="7"/>
  <c r="AB130" i="7"/>
  <c r="AC130" i="7"/>
  <c r="AD130" i="7"/>
  <c r="AE130" i="7"/>
  <c r="AF130" i="7"/>
  <c r="AG130" i="7"/>
  <c r="AH130" i="7"/>
  <c r="AI130" i="7"/>
  <c r="AJ130" i="7"/>
  <c r="AA131" i="7"/>
  <c r="AB131" i="7"/>
  <c r="AC131" i="7"/>
  <c r="AD131" i="7"/>
  <c r="AE131" i="7"/>
  <c r="AF131" i="7"/>
  <c r="AG131" i="7"/>
  <c r="AH131" i="7"/>
  <c r="AI131" i="7"/>
  <c r="AJ131" i="7"/>
  <c r="AA132" i="7"/>
  <c r="AB132" i="7"/>
  <c r="AC132" i="7"/>
  <c r="AD132" i="7"/>
  <c r="AE132" i="7"/>
  <c r="AF132" i="7"/>
  <c r="AG132" i="7"/>
  <c r="AH132" i="7"/>
  <c r="AI132" i="7"/>
  <c r="AJ132" i="7"/>
  <c r="AA133" i="7"/>
  <c r="AB133" i="7"/>
  <c r="AC133" i="7"/>
  <c r="AD133" i="7"/>
  <c r="AE133" i="7"/>
  <c r="AF133" i="7"/>
  <c r="AG133" i="7"/>
  <c r="AH133" i="7"/>
  <c r="AI133" i="7"/>
  <c r="AJ133" i="7"/>
  <c r="AA134" i="7"/>
  <c r="AB134" i="7"/>
  <c r="AC134" i="7"/>
  <c r="AD134" i="7"/>
  <c r="AE134" i="7"/>
  <c r="AF134" i="7"/>
  <c r="AG134" i="7"/>
  <c r="AH134" i="7"/>
  <c r="AI134" i="7"/>
  <c r="AJ134" i="7"/>
  <c r="AA135" i="7"/>
  <c r="AB135" i="7"/>
  <c r="AC135" i="7"/>
  <c r="AD135" i="7"/>
  <c r="AE135" i="7"/>
  <c r="AF135" i="7"/>
  <c r="AG135" i="7"/>
  <c r="AH135" i="7"/>
  <c r="AI135" i="7"/>
  <c r="AJ135" i="7"/>
  <c r="AA136" i="7"/>
  <c r="AB136" i="7"/>
  <c r="AC136" i="7"/>
  <c r="AD136" i="7"/>
  <c r="AE136" i="7"/>
  <c r="AF136" i="7"/>
  <c r="AG136" i="7"/>
  <c r="AH136" i="7"/>
  <c r="AI136" i="7"/>
  <c r="AJ136" i="7"/>
  <c r="AA137" i="7"/>
  <c r="AB137" i="7"/>
  <c r="AC137" i="7"/>
  <c r="AD137" i="7"/>
  <c r="AE137" i="7"/>
  <c r="AF137" i="7"/>
  <c r="AG137" i="7"/>
  <c r="AH137" i="7"/>
  <c r="AI137" i="7"/>
  <c r="AJ137" i="7"/>
  <c r="AA138" i="7"/>
  <c r="AB138" i="7"/>
  <c r="AC138" i="7"/>
  <c r="AD138" i="7"/>
  <c r="AE138" i="7"/>
  <c r="AF138" i="7"/>
  <c r="AG138" i="7"/>
  <c r="AH138" i="7"/>
  <c r="AI138" i="7"/>
  <c r="AJ138" i="7"/>
  <c r="AA139" i="7"/>
  <c r="AB139" i="7"/>
  <c r="AC139" i="7"/>
  <c r="AD139" i="7"/>
  <c r="AE139" i="7"/>
  <c r="AF139" i="7"/>
  <c r="AG139" i="7"/>
  <c r="AH139" i="7"/>
  <c r="AI139" i="7"/>
  <c r="AJ139" i="7"/>
  <c r="AA140" i="7"/>
  <c r="AB140" i="7"/>
  <c r="AC140" i="7"/>
  <c r="AD140" i="7"/>
  <c r="AE140" i="7"/>
  <c r="AF140" i="7"/>
  <c r="AG140" i="7"/>
  <c r="AH140" i="7"/>
  <c r="AI140" i="7"/>
  <c r="AJ140" i="7"/>
  <c r="AA141" i="7"/>
  <c r="AB141" i="7"/>
  <c r="AC141" i="7"/>
  <c r="AD141" i="7"/>
  <c r="AE141" i="7"/>
  <c r="AF141" i="7"/>
  <c r="AG141" i="7"/>
  <c r="AH141" i="7"/>
  <c r="AI141" i="7"/>
  <c r="AJ141" i="7"/>
  <c r="AA142" i="7"/>
  <c r="AB142" i="7"/>
  <c r="AC142" i="7"/>
  <c r="AD142" i="7"/>
  <c r="AE142" i="7"/>
  <c r="AF142" i="7"/>
  <c r="AG142" i="7"/>
  <c r="AH142" i="7"/>
  <c r="AI142" i="7"/>
  <c r="AJ142" i="7"/>
  <c r="AA143" i="7"/>
  <c r="AB143" i="7"/>
  <c r="AC143" i="7"/>
  <c r="AD143" i="7"/>
  <c r="AE143" i="7"/>
  <c r="AF143" i="7"/>
  <c r="AG143" i="7"/>
  <c r="AH143" i="7"/>
  <c r="AI143" i="7"/>
  <c r="AJ143" i="7"/>
  <c r="AA144" i="7"/>
  <c r="AB144" i="7"/>
  <c r="AC144" i="7"/>
  <c r="AD144" i="7"/>
  <c r="AE144" i="7"/>
  <c r="AF144" i="7"/>
  <c r="AG144" i="7"/>
  <c r="AH144" i="7"/>
  <c r="AI144" i="7"/>
  <c r="AJ144" i="7"/>
  <c r="AA145" i="7"/>
  <c r="AB145" i="7"/>
  <c r="AC145" i="7"/>
  <c r="AD145" i="7"/>
  <c r="AE145" i="7"/>
  <c r="AF145" i="7"/>
  <c r="AG145" i="7"/>
  <c r="AH145" i="7"/>
  <c r="AI145" i="7"/>
  <c r="AJ145" i="7"/>
  <c r="AA146" i="7"/>
  <c r="AB146" i="7"/>
  <c r="AC146" i="7"/>
  <c r="AD146" i="7"/>
  <c r="AE146" i="7"/>
  <c r="AF146" i="7"/>
  <c r="AG146" i="7"/>
  <c r="AH146" i="7"/>
  <c r="AI146" i="7"/>
  <c r="AJ146" i="7"/>
  <c r="AA147" i="7"/>
  <c r="AB147" i="7"/>
  <c r="AC147" i="7"/>
  <c r="AD147" i="7"/>
  <c r="AE147" i="7"/>
  <c r="AF147" i="7"/>
  <c r="AG147" i="7"/>
  <c r="AH147" i="7"/>
  <c r="AI147" i="7"/>
  <c r="AJ147" i="7"/>
  <c r="AA148" i="7"/>
  <c r="AB148" i="7"/>
  <c r="AC148" i="7"/>
  <c r="AD148" i="7"/>
  <c r="AE148" i="7"/>
  <c r="AF148" i="7"/>
  <c r="AG148" i="7"/>
  <c r="AH148" i="7"/>
  <c r="AI148" i="7"/>
  <c r="AJ148" i="7"/>
  <c r="AA149" i="7"/>
  <c r="AB149" i="7"/>
  <c r="AC149" i="7"/>
  <c r="AD149" i="7"/>
  <c r="AE149" i="7"/>
  <c r="AF149" i="7"/>
  <c r="AG149" i="7"/>
  <c r="AH149" i="7"/>
  <c r="AI149" i="7"/>
  <c r="AJ149" i="7"/>
  <c r="AA150" i="7"/>
  <c r="AB150" i="7"/>
  <c r="AC150" i="7"/>
  <c r="AD150" i="7"/>
  <c r="AE150" i="7"/>
  <c r="AF150" i="7"/>
  <c r="AG150" i="7"/>
  <c r="AH150" i="7"/>
  <c r="AI150" i="7"/>
  <c r="AJ150" i="7"/>
  <c r="AA151" i="7"/>
  <c r="AB151" i="7"/>
  <c r="AC151" i="7"/>
  <c r="AD151" i="7"/>
  <c r="AE151" i="7"/>
  <c r="AF151" i="7"/>
  <c r="AG151" i="7"/>
  <c r="AH151" i="7"/>
  <c r="AI151" i="7"/>
  <c r="AJ151" i="7"/>
  <c r="AA152" i="7"/>
  <c r="AB152" i="7"/>
  <c r="AC152" i="7"/>
  <c r="AD152" i="7"/>
  <c r="AE152" i="7"/>
  <c r="AF152" i="7"/>
  <c r="AG152" i="7"/>
  <c r="AH152" i="7"/>
  <c r="AI152" i="7"/>
  <c r="AJ152" i="7"/>
  <c r="AA153" i="7"/>
  <c r="AB153" i="7"/>
  <c r="AC153" i="7"/>
  <c r="AD153" i="7"/>
  <c r="AE153" i="7"/>
  <c r="AF153" i="7"/>
  <c r="AG153" i="7"/>
  <c r="AH153" i="7"/>
  <c r="AI153" i="7"/>
  <c r="AJ153" i="7"/>
  <c r="AA154" i="7"/>
  <c r="AB154" i="7"/>
  <c r="AC154" i="7"/>
  <c r="AD154" i="7"/>
  <c r="AE154" i="7"/>
  <c r="AF154" i="7"/>
  <c r="AG154" i="7"/>
  <c r="AH154" i="7"/>
  <c r="AI154" i="7"/>
  <c r="AJ154" i="7"/>
  <c r="AA155" i="7"/>
  <c r="AB155" i="7"/>
  <c r="AC155" i="7"/>
  <c r="AD155" i="7"/>
  <c r="AE155" i="7"/>
  <c r="AF155" i="7"/>
  <c r="AG155" i="7"/>
  <c r="AH155" i="7"/>
  <c r="AI155" i="7"/>
  <c r="AJ155" i="7"/>
  <c r="AA156" i="7"/>
  <c r="AB156" i="7"/>
  <c r="AC156" i="7"/>
  <c r="AD156" i="7"/>
  <c r="AE156" i="7"/>
  <c r="AF156" i="7"/>
  <c r="AG156" i="7"/>
  <c r="AH156" i="7"/>
  <c r="AI156" i="7"/>
  <c r="AJ156" i="7"/>
  <c r="AA157" i="7"/>
  <c r="AB157" i="7"/>
  <c r="AC157" i="7"/>
  <c r="AD157" i="7"/>
  <c r="AE157" i="7"/>
  <c r="AF157" i="7"/>
  <c r="AG157" i="7"/>
  <c r="AH157" i="7"/>
  <c r="AI157" i="7"/>
  <c r="AJ157" i="7"/>
  <c r="AA158" i="7"/>
  <c r="AB158" i="7"/>
  <c r="AC158" i="7"/>
  <c r="AD158" i="7"/>
  <c r="AE158" i="7"/>
  <c r="AF158" i="7"/>
  <c r="AG158" i="7"/>
  <c r="AH158" i="7"/>
  <c r="AI158" i="7"/>
  <c r="AJ158" i="7"/>
  <c r="AA159" i="7"/>
  <c r="AB159" i="7"/>
  <c r="AC159" i="7"/>
  <c r="AD159" i="7"/>
  <c r="AE159" i="7"/>
  <c r="AF159" i="7"/>
  <c r="AG159" i="7"/>
  <c r="AH159" i="7"/>
  <c r="AI159" i="7"/>
  <c r="AJ159" i="7"/>
  <c r="AA160" i="7"/>
  <c r="AB160" i="7"/>
  <c r="AC160" i="7"/>
  <c r="AD160" i="7"/>
  <c r="AE160" i="7"/>
  <c r="AF160" i="7"/>
  <c r="AG160" i="7"/>
  <c r="AH160" i="7"/>
  <c r="AI160" i="7"/>
  <c r="AJ160" i="7"/>
  <c r="AA161" i="7"/>
  <c r="AB161" i="7"/>
  <c r="AC161" i="7"/>
  <c r="AD161" i="7"/>
  <c r="AE161" i="7"/>
  <c r="AF161" i="7"/>
  <c r="AG161" i="7"/>
  <c r="AH161" i="7"/>
  <c r="AI161" i="7"/>
  <c r="AJ161" i="7"/>
  <c r="AA162" i="7"/>
  <c r="AB162" i="7"/>
  <c r="AC162" i="7"/>
  <c r="AD162" i="7"/>
  <c r="AE162" i="7"/>
  <c r="AF162" i="7"/>
  <c r="AG162" i="7"/>
  <c r="AH162" i="7"/>
  <c r="AI162" i="7"/>
  <c r="AJ162" i="7"/>
  <c r="AA163" i="7"/>
  <c r="AB163" i="7"/>
  <c r="AC163" i="7"/>
  <c r="AD163" i="7"/>
  <c r="AE163" i="7"/>
  <c r="AF163" i="7"/>
  <c r="AG163" i="7"/>
  <c r="AH163" i="7"/>
  <c r="AI163" i="7"/>
  <c r="AJ163" i="7"/>
  <c r="AA164" i="7"/>
  <c r="AB164" i="7"/>
  <c r="AC164" i="7"/>
  <c r="AD164" i="7"/>
  <c r="AE164" i="7"/>
  <c r="AF164" i="7"/>
  <c r="AG164" i="7"/>
  <c r="AH164" i="7"/>
  <c r="AI164" i="7"/>
  <c r="AJ164" i="7"/>
  <c r="AA165" i="7"/>
  <c r="AB165" i="7"/>
  <c r="AC165" i="7"/>
  <c r="AD165" i="7"/>
  <c r="AE165" i="7"/>
  <c r="AF165" i="7"/>
  <c r="AG165" i="7"/>
  <c r="AH165" i="7"/>
  <c r="AI165" i="7"/>
  <c r="AJ165" i="7"/>
  <c r="AA166" i="7"/>
  <c r="AB166" i="7"/>
  <c r="AC166" i="7"/>
  <c r="AD166" i="7"/>
  <c r="AE166" i="7"/>
  <c r="AF166" i="7"/>
  <c r="AG166" i="7"/>
  <c r="AH166" i="7"/>
  <c r="AI166" i="7"/>
  <c r="AJ166" i="7"/>
  <c r="AA167" i="7"/>
  <c r="AB167" i="7"/>
  <c r="AC167" i="7"/>
  <c r="AD167" i="7"/>
  <c r="AE167" i="7"/>
  <c r="AF167" i="7"/>
  <c r="AG167" i="7"/>
  <c r="AH167" i="7"/>
  <c r="AI167" i="7"/>
  <c r="AJ167" i="7"/>
  <c r="AA168" i="7"/>
  <c r="AB168" i="7"/>
  <c r="AC168" i="7"/>
  <c r="AD168" i="7"/>
  <c r="AE168" i="7"/>
  <c r="AF168" i="7"/>
  <c r="AG168" i="7"/>
  <c r="AH168" i="7"/>
  <c r="AI168" i="7"/>
  <c r="AJ168" i="7"/>
  <c r="AA169" i="7"/>
  <c r="AB169" i="7"/>
  <c r="AC169" i="7"/>
  <c r="AD169" i="7"/>
  <c r="AE169" i="7"/>
  <c r="AF169" i="7"/>
  <c r="AG169" i="7"/>
  <c r="AH169" i="7"/>
  <c r="AI169" i="7"/>
  <c r="AJ169" i="7"/>
  <c r="AA170" i="7"/>
  <c r="AB170" i="7"/>
  <c r="AC170" i="7"/>
  <c r="AD170" i="7"/>
  <c r="AE170" i="7"/>
  <c r="AF170" i="7"/>
  <c r="AG170" i="7"/>
  <c r="AH170" i="7"/>
  <c r="AI170" i="7"/>
  <c r="AJ170" i="7"/>
  <c r="AA171" i="7"/>
  <c r="AB171" i="7"/>
  <c r="AC171" i="7"/>
  <c r="AD171" i="7"/>
  <c r="AE171" i="7"/>
  <c r="AF171" i="7"/>
  <c r="AG171" i="7"/>
  <c r="AH171" i="7"/>
  <c r="AI171" i="7"/>
  <c r="AJ171" i="7"/>
  <c r="AA172" i="7"/>
  <c r="AB172" i="7"/>
  <c r="AC172" i="7"/>
  <c r="AD172" i="7"/>
  <c r="AE172" i="7"/>
  <c r="AF172" i="7"/>
  <c r="AG172" i="7"/>
  <c r="AH172" i="7"/>
  <c r="AI172" i="7"/>
  <c r="AJ172" i="7"/>
  <c r="AA173" i="7"/>
  <c r="AB173" i="7"/>
  <c r="AC173" i="7"/>
  <c r="AD173" i="7"/>
  <c r="AE173" i="7"/>
  <c r="AF173" i="7"/>
  <c r="AG173" i="7"/>
  <c r="AH173" i="7"/>
  <c r="AI173" i="7"/>
  <c r="AJ173" i="7"/>
  <c r="AA174" i="7"/>
  <c r="AB174" i="7"/>
  <c r="AC174" i="7"/>
  <c r="AD174" i="7"/>
  <c r="AE174" i="7"/>
  <c r="AF174" i="7"/>
  <c r="AG174" i="7"/>
  <c r="AH174" i="7"/>
  <c r="AI174" i="7"/>
  <c r="AJ174" i="7"/>
  <c r="AA175" i="7"/>
  <c r="AB175" i="7"/>
  <c r="AC175" i="7"/>
  <c r="AD175" i="7"/>
  <c r="AE175" i="7"/>
  <c r="AF175" i="7"/>
  <c r="AG175" i="7"/>
  <c r="AH175" i="7"/>
  <c r="AI175" i="7"/>
  <c r="AJ175" i="7"/>
  <c r="AA176" i="7"/>
  <c r="AB176" i="7"/>
  <c r="AC176" i="7"/>
  <c r="AD176" i="7"/>
  <c r="AE176" i="7"/>
  <c r="AF176" i="7"/>
  <c r="AG176" i="7"/>
  <c r="AH176" i="7"/>
  <c r="AI176" i="7"/>
  <c r="AJ176" i="7"/>
  <c r="AA177" i="7"/>
  <c r="AB177" i="7"/>
  <c r="AC177" i="7"/>
  <c r="AD177" i="7"/>
  <c r="AE177" i="7"/>
  <c r="AF177" i="7"/>
  <c r="AG177" i="7"/>
  <c r="AH177" i="7"/>
  <c r="AI177" i="7"/>
  <c r="AJ177" i="7"/>
  <c r="AA178" i="7"/>
  <c r="AB178" i="7"/>
  <c r="AC178" i="7"/>
  <c r="AD178" i="7"/>
  <c r="AE178" i="7"/>
  <c r="AF178" i="7"/>
  <c r="AG178" i="7"/>
  <c r="AH178" i="7"/>
  <c r="AI178" i="7"/>
  <c r="AJ178" i="7"/>
  <c r="AA179" i="7"/>
  <c r="AB179" i="7"/>
  <c r="AC179" i="7"/>
  <c r="AD179" i="7"/>
  <c r="AE179" i="7"/>
  <c r="AF179" i="7"/>
  <c r="AG179" i="7"/>
  <c r="AH179" i="7"/>
  <c r="AI179" i="7"/>
  <c r="AJ179" i="7"/>
  <c r="AA180" i="7"/>
  <c r="AB180" i="7"/>
  <c r="AC180" i="7"/>
  <c r="AD180" i="7"/>
  <c r="AE180" i="7"/>
  <c r="AF180" i="7"/>
  <c r="AG180" i="7"/>
  <c r="AH180" i="7"/>
  <c r="AI180" i="7"/>
  <c r="AJ180" i="7"/>
  <c r="AA181" i="7"/>
  <c r="AB181" i="7"/>
  <c r="AC181" i="7"/>
  <c r="AD181" i="7"/>
  <c r="AE181" i="7"/>
  <c r="AF181" i="7"/>
  <c r="AG181" i="7"/>
  <c r="AH181" i="7"/>
  <c r="AI181" i="7"/>
  <c r="AJ181" i="7"/>
  <c r="AA182" i="7"/>
  <c r="AB182" i="7"/>
  <c r="AC182" i="7"/>
  <c r="AD182" i="7"/>
  <c r="AE182" i="7"/>
  <c r="AF182" i="7"/>
  <c r="AG182" i="7"/>
  <c r="AH182" i="7"/>
  <c r="AI182" i="7"/>
  <c r="AJ182" i="7"/>
  <c r="AA183" i="7"/>
  <c r="AB183" i="7"/>
  <c r="AC183" i="7"/>
  <c r="AD183" i="7"/>
  <c r="AE183" i="7"/>
  <c r="AF183" i="7"/>
  <c r="AG183" i="7"/>
  <c r="AH183" i="7"/>
  <c r="AI183" i="7"/>
  <c r="AJ183" i="7"/>
  <c r="AA184" i="7"/>
  <c r="AB184" i="7"/>
  <c r="AC184" i="7"/>
  <c r="AD184" i="7"/>
  <c r="AE184" i="7"/>
  <c r="AF184" i="7"/>
  <c r="AG184" i="7"/>
  <c r="AH184" i="7"/>
  <c r="AI184" i="7"/>
  <c r="AJ184" i="7"/>
  <c r="AA185" i="7"/>
  <c r="AB185" i="7"/>
  <c r="AC185" i="7"/>
  <c r="AD185" i="7"/>
  <c r="AE185" i="7"/>
  <c r="AF185" i="7"/>
  <c r="AG185" i="7"/>
  <c r="AH185" i="7"/>
  <c r="AI185" i="7"/>
  <c r="AJ185" i="7"/>
  <c r="AA186" i="7"/>
  <c r="AB186" i="7"/>
  <c r="AC186" i="7"/>
  <c r="AD186" i="7"/>
  <c r="AE186" i="7"/>
  <c r="AF186" i="7"/>
  <c r="AG186" i="7"/>
  <c r="AH186" i="7"/>
  <c r="AI186" i="7"/>
  <c r="AJ186" i="7"/>
  <c r="AA187" i="7"/>
  <c r="AB187" i="7"/>
  <c r="AC187" i="7"/>
  <c r="AD187" i="7"/>
  <c r="AE187" i="7"/>
  <c r="AF187" i="7"/>
  <c r="AG187" i="7"/>
  <c r="AH187" i="7"/>
  <c r="AI187" i="7"/>
  <c r="AJ187" i="7"/>
  <c r="AA188" i="7"/>
  <c r="AB188" i="7"/>
  <c r="AC188" i="7"/>
  <c r="AD188" i="7"/>
  <c r="AE188" i="7"/>
  <c r="AF188" i="7"/>
  <c r="AG188" i="7"/>
  <c r="AH188" i="7"/>
  <c r="AI188" i="7"/>
  <c r="AJ188" i="7"/>
  <c r="AA189" i="7"/>
  <c r="AB189" i="7"/>
  <c r="AC189" i="7"/>
  <c r="AD189" i="7"/>
  <c r="AE189" i="7"/>
  <c r="AF189" i="7"/>
  <c r="AG189" i="7"/>
  <c r="AH189" i="7"/>
  <c r="AI189" i="7"/>
  <c r="AJ189" i="7"/>
  <c r="AA190" i="7"/>
  <c r="AB190" i="7"/>
  <c r="AC190" i="7"/>
  <c r="AD190" i="7"/>
  <c r="AE190" i="7"/>
  <c r="AF190" i="7"/>
  <c r="AG190" i="7"/>
  <c r="AH190" i="7"/>
  <c r="AI190" i="7"/>
  <c r="AJ190" i="7"/>
  <c r="AA191" i="7"/>
  <c r="AB191" i="7"/>
  <c r="AC191" i="7"/>
  <c r="AD191" i="7"/>
  <c r="AE191" i="7"/>
  <c r="AF191" i="7"/>
  <c r="AG191" i="7"/>
  <c r="AH191" i="7"/>
  <c r="AI191" i="7"/>
  <c r="AJ191" i="7"/>
  <c r="AA192" i="7"/>
  <c r="AB192" i="7"/>
  <c r="AC192" i="7"/>
  <c r="AD192" i="7"/>
  <c r="AE192" i="7"/>
  <c r="AF192" i="7"/>
  <c r="AG192" i="7"/>
  <c r="AH192" i="7"/>
  <c r="AI192" i="7"/>
  <c r="AJ192" i="7"/>
  <c r="AA193" i="7"/>
  <c r="AB193" i="7"/>
  <c r="AC193" i="7"/>
  <c r="AD193" i="7"/>
  <c r="AE193" i="7"/>
  <c r="AF193" i="7"/>
  <c r="AG193" i="7"/>
  <c r="AH193" i="7"/>
  <c r="AI193" i="7"/>
  <c r="AJ193" i="7"/>
  <c r="AA194" i="7"/>
  <c r="AB194" i="7"/>
  <c r="AC194" i="7"/>
  <c r="AD194" i="7"/>
  <c r="AE194" i="7"/>
  <c r="AF194" i="7"/>
  <c r="AG194" i="7"/>
  <c r="AH194" i="7"/>
  <c r="AI194" i="7"/>
  <c r="AJ194" i="7"/>
  <c r="AA195" i="7"/>
  <c r="AB195" i="7"/>
  <c r="AC195" i="7"/>
  <c r="AD195" i="7"/>
  <c r="AE195" i="7"/>
  <c r="AF195" i="7"/>
  <c r="AG195" i="7"/>
  <c r="AH195" i="7"/>
  <c r="AI195" i="7"/>
  <c r="AJ195" i="7"/>
  <c r="AA196" i="7"/>
  <c r="AB196" i="7"/>
  <c r="AC196" i="7"/>
  <c r="AD196" i="7"/>
  <c r="AE196" i="7"/>
  <c r="AF196" i="7"/>
  <c r="AG196" i="7"/>
  <c r="AH196" i="7"/>
  <c r="AI196" i="7"/>
  <c r="AJ196" i="7"/>
  <c r="AA197" i="7"/>
  <c r="AB197" i="7"/>
  <c r="AC197" i="7"/>
  <c r="AD197" i="7"/>
  <c r="AE197" i="7"/>
  <c r="AF197" i="7"/>
  <c r="AG197" i="7"/>
  <c r="AH197" i="7"/>
  <c r="AI197" i="7"/>
  <c r="AJ197" i="7"/>
  <c r="AA198" i="7"/>
  <c r="AB198" i="7"/>
  <c r="AC198" i="7"/>
  <c r="AD198" i="7"/>
  <c r="AE198" i="7"/>
  <c r="AF198" i="7"/>
  <c r="AG198" i="7"/>
  <c r="AH198" i="7"/>
  <c r="AI198" i="7"/>
  <c r="AJ198" i="7"/>
  <c r="AA199" i="7"/>
  <c r="AB199" i="7"/>
  <c r="AC199" i="7"/>
  <c r="AD199" i="7"/>
  <c r="AE199" i="7"/>
  <c r="AF199" i="7"/>
  <c r="AG199" i="7"/>
  <c r="AH199" i="7"/>
  <c r="AI199" i="7"/>
  <c r="AJ199" i="7"/>
  <c r="AA200" i="7"/>
  <c r="AB200" i="7"/>
  <c r="AC200" i="7"/>
  <c r="AD200" i="7"/>
  <c r="AE200" i="7"/>
  <c r="AF200" i="7"/>
  <c r="AG200" i="7"/>
  <c r="AH200" i="7"/>
  <c r="AI200" i="7"/>
  <c r="AJ200" i="7"/>
  <c r="AA201" i="7"/>
  <c r="AB201" i="7"/>
  <c r="AC201" i="7"/>
  <c r="AD201" i="7"/>
  <c r="AE201" i="7"/>
  <c r="AF201" i="7"/>
  <c r="AG201" i="7"/>
  <c r="AH201" i="7"/>
  <c r="AI201" i="7"/>
  <c r="AJ201" i="7"/>
  <c r="AA202" i="7"/>
  <c r="AB202" i="7"/>
  <c r="AC202" i="7"/>
  <c r="AD202" i="7"/>
  <c r="AE202" i="7"/>
  <c r="AF202" i="7"/>
  <c r="AG202" i="7"/>
  <c r="AH202" i="7"/>
  <c r="AI202" i="7"/>
  <c r="AJ202" i="7"/>
  <c r="AA203" i="7"/>
  <c r="AB203" i="7"/>
  <c r="AC203" i="7"/>
  <c r="AD203" i="7"/>
  <c r="AE203" i="7"/>
  <c r="AF203" i="7"/>
  <c r="AG203" i="7"/>
  <c r="AH203" i="7"/>
  <c r="AI203" i="7"/>
  <c r="AJ203" i="7"/>
  <c r="AA204" i="7"/>
  <c r="AB204" i="7"/>
  <c r="AC204" i="7"/>
  <c r="AD204" i="7"/>
  <c r="AE204" i="7"/>
  <c r="AF204" i="7"/>
  <c r="AG204" i="7"/>
  <c r="AH204" i="7"/>
  <c r="AI204" i="7"/>
  <c r="AJ204" i="7"/>
  <c r="AA205" i="7"/>
  <c r="AB205" i="7"/>
  <c r="AC205" i="7"/>
  <c r="AD205" i="7"/>
  <c r="AE205" i="7"/>
  <c r="AF205" i="7"/>
  <c r="AG205" i="7"/>
  <c r="AH205" i="7"/>
  <c r="AI205" i="7"/>
  <c r="AJ205" i="7"/>
  <c r="AA206" i="7"/>
  <c r="AB206" i="7"/>
  <c r="AC206" i="7"/>
  <c r="AD206" i="7"/>
  <c r="AE206" i="7"/>
  <c r="AF206" i="7"/>
  <c r="AG206" i="7"/>
  <c r="AH206" i="7"/>
  <c r="AI206" i="7"/>
  <c r="AJ206" i="7"/>
  <c r="AA207" i="7"/>
  <c r="AB207" i="7"/>
  <c r="AC207" i="7"/>
  <c r="AD207" i="7"/>
  <c r="AE207" i="7"/>
  <c r="AF207" i="7"/>
  <c r="AG207" i="7"/>
  <c r="AH207" i="7"/>
  <c r="AI207" i="7"/>
  <c r="AJ207" i="7"/>
  <c r="AA208" i="7"/>
  <c r="AB208" i="7"/>
  <c r="AC208" i="7"/>
  <c r="AD208" i="7"/>
  <c r="AE208" i="7"/>
  <c r="AF208" i="7"/>
  <c r="AG208" i="7"/>
  <c r="AH208" i="7"/>
  <c r="AI208" i="7"/>
  <c r="AJ208" i="7"/>
  <c r="AA209" i="7"/>
  <c r="AB209" i="7"/>
  <c r="AC209" i="7"/>
  <c r="AD209" i="7"/>
  <c r="AE209" i="7"/>
  <c r="AF209" i="7"/>
  <c r="AG209" i="7"/>
  <c r="AH209" i="7"/>
  <c r="AI209" i="7"/>
  <c r="AJ209" i="7"/>
  <c r="AA210" i="7"/>
  <c r="AB210" i="7"/>
  <c r="AC210" i="7"/>
  <c r="AD210" i="7"/>
  <c r="AE210" i="7"/>
  <c r="AF210" i="7"/>
  <c r="AG210" i="7"/>
  <c r="AH210" i="7"/>
  <c r="AI210" i="7"/>
  <c r="AJ210" i="7"/>
  <c r="AA211" i="7"/>
  <c r="AB211" i="7"/>
  <c r="AC211" i="7"/>
  <c r="AD211" i="7"/>
  <c r="AE211" i="7"/>
  <c r="AF211" i="7"/>
  <c r="AG211" i="7"/>
  <c r="AH211" i="7"/>
  <c r="AI211" i="7"/>
  <c r="AJ211" i="7"/>
  <c r="AA212" i="7"/>
  <c r="AB212" i="7"/>
  <c r="AC212" i="7"/>
  <c r="AD212" i="7"/>
  <c r="AE212" i="7"/>
  <c r="AF212" i="7"/>
  <c r="AG212" i="7"/>
  <c r="AH212" i="7"/>
  <c r="AI212" i="7"/>
  <c r="AJ212" i="7"/>
  <c r="AA213" i="7"/>
  <c r="AB213" i="7"/>
  <c r="AC213" i="7"/>
  <c r="AD213" i="7"/>
  <c r="AE213" i="7"/>
  <c r="AF213" i="7"/>
  <c r="AG213" i="7"/>
  <c r="AH213" i="7"/>
  <c r="AI213" i="7"/>
  <c r="AJ213" i="7"/>
  <c r="AA214" i="7"/>
  <c r="AB214" i="7"/>
  <c r="AC214" i="7"/>
  <c r="AD214" i="7"/>
  <c r="AE214" i="7"/>
  <c r="AF214" i="7"/>
  <c r="AG214" i="7"/>
  <c r="AH214" i="7"/>
  <c r="AI214" i="7"/>
  <c r="AJ214" i="7"/>
  <c r="AA215" i="7"/>
  <c r="AB215" i="7"/>
  <c r="AC215" i="7"/>
  <c r="AD215" i="7"/>
  <c r="AE215" i="7"/>
  <c r="AF215" i="7"/>
  <c r="AG215" i="7"/>
  <c r="AH215" i="7"/>
  <c r="AI215" i="7"/>
  <c r="AJ215" i="7"/>
  <c r="AA216" i="7"/>
  <c r="AB216" i="7"/>
  <c r="AC216" i="7"/>
  <c r="AD216" i="7"/>
  <c r="AE216" i="7"/>
  <c r="AF216" i="7"/>
  <c r="AG216" i="7"/>
  <c r="AH216" i="7"/>
  <c r="AI216" i="7"/>
  <c r="AJ216" i="7"/>
  <c r="AA217" i="7"/>
  <c r="AB217" i="7"/>
  <c r="AC217" i="7"/>
  <c r="AD217" i="7"/>
  <c r="AE217" i="7"/>
  <c r="AF217" i="7"/>
  <c r="AG217" i="7"/>
  <c r="AH217" i="7"/>
  <c r="AI217" i="7"/>
  <c r="AJ217" i="7"/>
  <c r="AA218" i="7"/>
  <c r="AB218" i="7"/>
  <c r="AC218" i="7"/>
  <c r="AD218" i="7"/>
  <c r="AE218" i="7"/>
  <c r="AF218" i="7"/>
  <c r="AG218" i="7"/>
  <c r="AH218" i="7"/>
  <c r="AI218" i="7"/>
  <c r="AJ218" i="7"/>
  <c r="AA219" i="7"/>
  <c r="AB219" i="7"/>
  <c r="AC219" i="7"/>
  <c r="AD219" i="7"/>
  <c r="AE219" i="7"/>
  <c r="AF219" i="7"/>
  <c r="AG219" i="7"/>
  <c r="AH219" i="7"/>
  <c r="AI219" i="7"/>
  <c r="AJ219" i="7"/>
  <c r="AA220" i="7"/>
  <c r="AB220" i="7"/>
  <c r="AC220" i="7"/>
  <c r="AD220" i="7"/>
  <c r="AE220" i="7"/>
  <c r="AF220" i="7"/>
  <c r="AG220" i="7"/>
  <c r="AH220" i="7"/>
  <c r="AI220" i="7"/>
  <c r="AJ220" i="7"/>
  <c r="AA221" i="7"/>
  <c r="AB221" i="7"/>
  <c r="AC221" i="7"/>
  <c r="AD221" i="7"/>
  <c r="AE221" i="7"/>
  <c r="AF221" i="7"/>
  <c r="AG221" i="7"/>
  <c r="AH221" i="7"/>
  <c r="AI221" i="7"/>
  <c r="AJ221" i="7"/>
  <c r="AA222" i="7"/>
  <c r="AB222" i="7"/>
  <c r="AC222" i="7"/>
  <c r="AD222" i="7"/>
  <c r="AE222" i="7"/>
  <c r="AF222" i="7"/>
  <c r="AG222" i="7"/>
  <c r="AH222" i="7"/>
  <c r="AI222" i="7"/>
  <c r="AJ222" i="7"/>
  <c r="AA223" i="7"/>
  <c r="AB223" i="7"/>
  <c r="AC223" i="7"/>
  <c r="AD223" i="7"/>
  <c r="AE223" i="7"/>
  <c r="AF223" i="7"/>
  <c r="AG223" i="7"/>
  <c r="AH223" i="7"/>
  <c r="AI223" i="7"/>
  <c r="AJ223" i="7"/>
  <c r="AA224" i="7"/>
  <c r="AB224" i="7"/>
  <c r="AC224" i="7"/>
  <c r="AD224" i="7"/>
  <c r="AE224" i="7"/>
  <c r="AF224" i="7"/>
  <c r="AG224" i="7"/>
  <c r="AH224" i="7"/>
  <c r="AI224" i="7"/>
  <c r="AJ224" i="7"/>
  <c r="G16" i="9" l="1"/>
  <c r="M16" i="9"/>
  <c r="M15" i="9"/>
  <c r="M14" i="9"/>
  <c r="M13" i="9"/>
  <c r="M12" i="9"/>
  <c r="M11" i="9"/>
  <c r="M10" i="9"/>
  <c r="M9" i="9"/>
  <c r="J12" i="9"/>
  <c r="J11" i="9"/>
  <c r="J10" i="9"/>
  <c r="J9" i="9"/>
  <c r="J7" i="9"/>
  <c r="J8" i="9"/>
  <c r="H6" i="9" l="1"/>
  <c r="H7" i="9"/>
  <c r="F12" i="9"/>
  <c r="H12" i="9" s="1"/>
  <c r="F10" i="9" l="1"/>
  <c r="H10" i="9" s="1"/>
  <c r="F8" i="9"/>
  <c r="H8" i="9" s="1"/>
  <c r="F14" i="9"/>
  <c r="H14" i="9" s="1"/>
  <c r="H16" i="9"/>
  <c r="G25" i="9"/>
  <c r="H25" i="9" s="1"/>
  <c r="G21" i="9"/>
  <c r="H21" i="9" s="1"/>
  <c r="G18" i="9"/>
  <c r="H18" i="9" s="1"/>
  <c r="G19" i="9"/>
  <c r="H19" i="9" s="1"/>
  <c r="G17" i="9"/>
  <c r="H17" i="9" s="1"/>
  <c r="G20" i="9"/>
  <c r="H20" i="9" s="1"/>
  <c r="G22" i="9"/>
  <c r="H22" i="9" s="1"/>
  <c r="G24" i="9"/>
  <c r="H24" i="9" s="1"/>
  <c r="G23" i="9"/>
  <c r="H23" i="9" s="1"/>
  <c r="K12" i="9" l="1"/>
  <c r="K11" i="9" s="1"/>
  <c r="N16" i="9"/>
  <c r="N15" i="9" s="1"/>
  <c r="N14" i="9" s="1"/>
  <c r="N13" i="9" s="1"/>
  <c r="N12" i="9" s="1"/>
  <c r="N11" i="9" s="1"/>
  <c r="N10" i="9" s="1"/>
  <c r="N9" i="9" s="1"/>
  <c r="N8" i="9" s="1"/>
  <c r="N7" i="9" s="1"/>
  <c r="N6" i="9" s="1"/>
  <c r="K10" i="9" l="1"/>
  <c r="K9" i="9" s="1"/>
  <c r="K8" i="9" s="1"/>
  <c r="K7" i="9" s="1"/>
  <c r="K6" i="9" s="1"/>
</calcChain>
</file>

<file path=xl/sharedStrings.xml><?xml version="1.0" encoding="utf-8"?>
<sst xmlns="http://schemas.openxmlformats.org/spreadsheetml/2006/main" count="151" uniqueCount="76">
  <si>
    <t>gSSURGO Data</t>
  </si>
  <si>
    <t>Copy and paste the relevant soil data from the gSSURGO database into the columns below:</t>
  </si>
  <si>
    <t>Calculate the weighted area for each soil category (percent by weight*area):</t>
  </si>
  <si>
    <t>Object ID</t>
  </si>
  <si>
    <t>Percent by Weight (%)</t>
  </si>
  <si>
    <t>Weighted Area (sq. miles)</t>
  </si>
  <si>
    <t>"Rock &gt; 10"</t>
  </si>
  <si>
    <t>"Rock 3-10"</t>
  </si>
  <si>
    <t>"#4"</t>
  </si>
  <si>
    <t>"#10"</t>
  </si>
  <si>
    <t>"#40"</t>
  </si>
  <si>
    <t>"#200"</t>
  </si>
  <si>
    <t>"Total sand"</t>
  </si>
  <si>
    <t>"vcos"</t>
  </si>
  <si>
    <t>"cos"</t>
  </si>
  <si>
    <t>"ms"</t>
  </si>
  <si>
    <t>"fs"</t>
  </si>
  <si>
    <t>"vfs"</t>
  </si>
  <si>
    <t>"Total silt"</t>
  </si>
  <si>
    <t>"Coarse silt"</t>
  </si>
  <si>
    <t>"Fine silt"</t>
  </si>
  <si>
    <t>"Total clay"</t>
  </si>
  <si>
    <t>Gradation Curve</t>
  </si>
  <si>
    <t>Gradation Curve:</t>
  </si>
  <si>
    <t>Description of gSSURGO soil categories:</t>
  </si>
  <si>
    <t>Fewer Soil Categories</t>
  </si>
  <si>
    <t>More Soil Categories</t>
  </si>
  <si>
    <t>Column Group Label</t>
  </si>
  <si>
    <t>Description</t>
  </si>
  <si>
    <t>Minimum Diameter (mm)</t>
  </si>
  <si>
    <t>Maximum Diameter (mm)</t>
  </si>
  <si>
    <t>Apportioned Area (sq mi)</t>
  </si>
  <si>
    <t>Percent Finer by Weight (%)</t>
  </si>
  <si>
    <t>Rock &gt; 10 inch</t>
  </si>
  <si>
    <t>--</t>
  </si>
  <si>
    <t>Rock 3-10 inch</t>
  </si>
  <si>
    <t>#4 Sieve</t>
  </si>
  <si>
    <t>Rock 2-4.7 mm</t>
  </si>
  <si>
    <t>#10 Sieve</t>
  </si>
  <si>
    <t>#40 Sieve</t>
  </si>
  <si>
    <t>#200 Sieve</t>
  </si>
  <si>
    <t>Sand</t>
  </si>
  <si>
    <t>Very coarse sand</t>
  </si>
  <si>
    <t>Coarse sand</t>
  </si>
  <si>
    <t>Medium sand</t>
  </si>
  <si>
    <t>Fine sand</t>
  </si>
  <si>
    <t>Very fine sand</t>
  </si>
  <si>
    <t>Silt</t>
  </si>
  <si>
    <t>Coarse silt</t>
  </si>
  <si>
    <t>Fine silt</t>
  </si>
  <si>
    <t>Clay</t>
  </si>
  <si>
    <t>Calculate the total area with data available:</t>
  </si>
  <si>
    <t>Total area (sq mi)</t>
  </si>
  <si>
    <t>Total area with data (sq mi)</t>
  </si>
  <si>
    <t>Weighted Area (sq mi)</t>
  </si>
  <si>
    <t>Rock 4.7-76.4 mm</t>
  </si>
  <si>
    <t>Rock 0.42-2 mm</t>
  </si>
  <si>
    <t>Rock 0.074-0.42 mm</t>
  </si>
  <si>
    <t>fraggt10_r</t>
  </si>
  <si>
    <t>frag3to10_</t>
  </si>
  <si>
    <t>sieveno4_r</t>
  </si>
  <si>
    <t>sieveno10_</t>
  </si>
  <si>
    <t>sieveno40_</t>
  </si>
  <si>
    <t>sieveno200</t>
  </si>
  <si>
    <t>sandtotal_</t>
  </si>
  <si>
    <t>sandvc_r</t>
  </si>
  <si>
    <t>sandco_r</t>
  </si>
  <si>
    <t>sandmed_r</t>
  </si>
  <si>
    <t>sandfine_r</t>
  </si>
  <si>
    <t>sandvf_r</t>
  </si>
  <si>
    <t>silttotal_</t>
  </si>
  <si>
    <t>siltco_r</t>
  </si>
  <si>
    <t>siltfine_r</t>
  </si>
  <si>
    <t>claytotal_</t>
  </si>
  <si>
    <t>(sq. miles)</t>
  </si>
  <si>
    <t>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</si>
</sst>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5" fillId="2" borderId="1">
      <alignment horizontal="left"/>
    </xf>
  </cellStyleXfs>
  <cellXfs count="112">
    <xf numFmtId="0" fontId="0" fillId="0" borderId="0" xfId="0"/>
    <xf numFmtId="2" fontId="0" fillId="0" borderId="0" xfId="0" applyNumberFormat="1"/>
    <xf numFmtId="0" fontId="0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2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left"/>
    </xf>
    <xf numFmtId="0" fontId="10" fillId="0" borderId="0" xfId="0" applyFont="1"/>
    <xf numFmtId="0" fontId="0" fillId="0" borderId="0" xfId="0" applyBorder="1" applyAlignment="1">
      <alignment wrapText="1"/>
    </xf>
    <xf numFmtId="0" fontId="1" fillId="0" borderId="0" xfId="0" applyFont="1" applyAlignment="1"/>
    <xf numFmtId="0" fontId="12" fillId="0" borderId="0" xfId="0" applyFont="1" applyAlignment="1">
      <alignment horizontal="left"/>
    </xf>
    <xf numFmtId="0" fontId="0" fillId="0" borderId="0" xfId="0" applyAlignment="1"/>
    <xf numFmtId="0" fontId="11" fillId="0" borderId="0" xfId="0" applyFont="1" applyAlignment="1">
      <alignment wrapText="1"/>
    </xf>
    <xf numFmtId="2" fontId="7" fillId="0" borderId="0" xfId="0" applyNumberFormat="1" applyFont="1"/>
    <xf numFmtId="10" fontId="7" fillId="0" borderId="0" xfId="1" applyNumberFormat="1" applyFont="1"/>
    <xf numFmtId="2" fontId="7" fillId="0" borderId="0" xfId="1" applyNumberFormat="1" applyFont="1"/>
    <xf numFmtId="0" fontId="7" fillId="0" borderId="0" xfId="1" applyNumberFormat="1" applyFont="1"/>
    <xf numFmtId="10" fontId="11" fillId="0" borderId="0" xfId="1" applyNumberFormat="1" applyFont="1"/>
    <xf numFmtId="0" fontId="11" fillId="0" borderId="0" xfId="0" applyFont="1"/>
    <xf numFmtId="2" fontId="11" fillId="0" borderId="0" xfId="0" applyNumberFormat="1" applyFont="1"/>
    <xf numFmtId="0" fontId="6" fillId="0" borderId="0" xfId="2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165" fontId="0" fillId="0" borderId="0" xfId="0" applyNumberFormat="1"/>
    <xf numFmtId="10" fontId="7" fillId="0" borderId="0" xfId="1" applyNumberFormat="1" applyFont="1" applyAlignment="1">
      <alignment horizontal="center"/>
    </xf>
    <xf numFmtId="0" fontId="7" fillId="0" borderId="0" xfId="1" applyNumberFormat="1" applyFont="1" applyAlignment="1">
      <alignment horizontal="center"/>
    </xf>
    <xf numFmtId="2" fontId="7" fillId="0" borderId="0" xfId="1" applyNumberFormat="1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2" xfId="0" quotePrefix="1" applyFont="1" applyBorder="1" applyAlignment="1">
      <alignment horizontal="center"/>
    </xf>
    <xf numFmtId="165" fontId="7" fillId="3" borderId="2" xfId="0" applyNumberFormat="1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165" fontId="7" fillId="3" borderId="7" xfId="1" applyNumberFormat="1" applyFont="1" applyFill="1" applyBorder="1" applyAlignment="1">
      <alignment horizontal="center"/>
    </xf>
    <xf numFmtId="0" fontId="7" fillId="0" borderId="6" xfId="0" quotePrefix="1" applyFont="1" applyBorder="1" applyAlignment="1">
      <alignment horizontal="center"/>
    </xf>
    <xf numFmtId="0" fontId="7" fillId="0" borderId="7" xfId="0" quotePrefix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9" xfId="0" quotePrefix="1" applyFont="1" applyBorder="1" applyAlignment="1">
      <alignment horizontal="center"/>
    </xf>
    <xf numFmtId="165" fontId="7" fillId="3" borderId="9" xfId="0" applyNumberFormat="1" applyFont="1" applyFill="1" applyBorder="1" applyAlignment="1">
      <alignment horizontal="center"/>
    </xf>
    <xf numFmtId="165" fontId="7" fillId="3" borderId="10" xfId="1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2" xfId="0" quotePrefix="1" applyFont="1" applyBorder="1" applyAlignment="1">
      <alignment horizontal="center"/>
    </xf>
    <xf numFmtId="165" fontId="7" fillId="3" borderId="12" xfId="0" applyNumberFormat="1" applyFont="1" applyFill="1" applyBorder="1" applyAlignment="1">
      <alignment horizontal="center"/>
    </xf>
    <xf numFmtId="165" fontId="7" fillId="3" borderId="13" xfId="1" applyNumberFormat="1" applyFont="1" applyFill="1" applyBorder="1" applyAlignment="1">
      <alignment horizontal="center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7" fillId="3" borderId="6" xfId="0" quotePrefix="1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11" xfId="0" quotePrefix="1" applyFont="1" applyFill="1" applyBorder="1" applyAlignment="1">
      <alignment horizontal="center"/>
    </xf>
    <xf numFmtId="0" fontId="11" fillId="3" borderId="14" xfId="0" applyFont="1" applyFill="1" applyBorder="1" applyAlignment="1">
      <alignment horizontal="center" vertical="center" wrapText="1"/>
    </xf>
    <xf numFmtId="165" fontId="7" fillId="3" borderId="7" xfId="0" applyNumberFormat="1" applyFont="1" applyFill="1" applyBorder="1" applyAlignment="1">
      <alignment horizontal="center"/>
    </xf>
    <xf numFmtId="2" fontId="7" fillId="3" borderId="6" xfId="0" applyNumberFormat="1" applyFont="1" applyFill="1" applyBorder="1" applyAlignment="1">
      <alignment horizontal="center"/>
    </xf>
    <xf numFmtId="164" fontId="7" fillId="3" borderId="8" xfId="0" applyNumberFormat="1" applyFont="1" applyFill="1" applyBorder="1" applyAlignment="1">
      <alignment horizontal="center"/>
    </xf>
    <xf numFmtId="165" fontId="7" fillId="3" borderId="10" xfId="0" applyNumberFormat="1" applyFon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165" fontId="0" fillId="3" borderId="10" xfId="0" applyNumberFormat="1" applyFill="1" applyBorder="1" applyAlignment="1">
      <alignment horizontal="center"/>
    </xf>
    <xf numFmtId="165" fontId="0" fillId="0" borderId="2" xfId="0" applyNumberFormat="1" applyBorder="1"/>
    <xf numFmtId="165" fontId="0" fillId="0" borderId="12" xfId="0" applyNumberFormat="1" applyBorder="1"/>
    <xf numFmtId="0" fontId="1" fillId="0" borderId="9" xfId="0" applyFont="1" applyBorder="1" applyAlignment="1">
      <alignment horizontal="center" wrapText="1"/>
    </xf>
    <xf numFmtId="165" fontId="0" fillId="0" borderId="7" xfId="0" applyNumberFormat="1" applyBorder="1"/>
    <xf numFmtId="165" fontId="0" fillId="0" borderId="9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0" fontId="1" fillId="0" borderId="8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7" fillId="0" borderId="21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 wrapText="1"/>
    </xf>
    <xf numFmtId="0" fontId="1" fillId="3" borderId="15" xfId="0" applyFont="1" applyFill="1" applyBorder="1" applyAlignment="1">
      <alignment horizontal="center" wrapText="1"/>
    </xf>
    <xf numFmtId="0" fontId="1" fillId="3" borderId="16" xfId="0" applyFont="1" applyFill="1" applyBorder="1" applyAlignment="1">
      <alignment horizontal="center" wrapText="1"/>
    </xf>
    <xf numFmtId="0" fontId="0" fillId="0" borderId="14" xfId="0" applyFill="1" applyBorder="1"/>
    <xf numFmtId="0" fontId="0" fillId="0" borderId="15" xfId="0" applyFill="1" applyBorder="1"/>
    <xf numFmtId="0" fontId="0" fillId="0" borderId="16" xfId="0" applyFill="1" applyBorder="1"/>
    <xf numFmtId="0" fontId="0" fillId="3" borderId="22" xfId="0" applyFill="1" applyBorder="1"/>
    <xf numFmtId="0" fontId="0" fillId="3" borderId="21" xfId="0" applyFill="1" applyBorder="1"/>
    <xf numFmtId="0" fontId="6" fillId="3" borderId="29" xfId="2" applyFont="1" applyFill="1" applyBorder="1" applyAlignment="1">
      <alignment horizont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23" xfId="0" applyNumberFormat="1" applyBorder="1"/>
    <xf numFmtId="165" fontId="0" fillId="0" borderId="28" xfId="0" applyNumberFormat="1" applyBorder="1"/>
    <xf numFmtId="0" fontId="11" fillId="3" borderId="30" xfId="0" applyFont="1" applyFill="1" applyBorder="1" applyAlignment="1"/>
    <xf numFmtId="0" fontId="11" fillId="3" borderId="31" xfId="0" applyFont="1" applyFill="1" applyBorder="1" applyAlignment="1"/>
    <xf numFmtId="0" fontId="11" fillId="3" borderId="32" xfId="0" applyFont="1" applyFill="1" applyBorder="1" applyAlignment="1"/>
    <xf numFmtId="0" fontId="6" fillId="3" borderId="24" xfId="2" applyFont="1" applyFill="1" applyBorder="1" applyAlignment="1">
      <alignment wrapText="1"/>
    </xf>
    <xf numFmtId="0" fontId="6" fillId="3" borderId="25" xfId="2" applyFont="1" applyFill="1" applyBorder="1" applyAlignment="1">
      <alignment wrapText="1"/>
    </xf>
    <xf numFmtId="0" fontId="6" fillId="3" borderId="26" xfId="2" applyFont="1" applyFill="1" applyBorder="1" applyAlignment="1">
      <alignment wrapText="1"/>
    </xf>
    <xf numFmtId="0" fontId="6" fillId="3" borderId="27" xfId="2" applyFont="1" applyFill="1" applyBorder="1" applyAlignment="1">
      <alignment wrapText="1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</cellXfs>
  <cellStyles count="3">
    <cellStyle name="Normal" xfId="0" builtinId="0"/>
    <cellStyle name="Percent" xfId="1" builtinId="5"/>
    <cellStyle name="Style0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6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Gallinas</a:t>
            </a:r>
            <a:r>
              <a:rPr lang="en-US" sz="16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Creek Watershed</a:t>
            </a:r>
          </a:p>
          <a:p>
            <a:pPr>
              <a:defRPr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4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Gradation Curve</a:t>
            </a:r>
            <a:endParaRPr lang="en-US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33428503422366324"/>
          <c:y val="1.62037037037037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587308939323762"/>
          <c:y val="0.11585793963254593"/>
          <c:w val="0.84506445885440795"/>
          <c:h val="0.76815817293671629"/>
        </c:manualLayout>
      </c:layout>
      <c:scatterChart>
        <c:scatterStyle val="lineMarker"/>
        <c:varyColors val="0"/>
        <c:ser>
          <c:idx val="1"/>
          <c:order val="0"/>
          <c:tx>
            <c:strRef>
              <c:f>'Gradation Curve'!$J$3</c:f>
              <c:strCache>
                <c:ptCount val="1"/>
                <c:pt idx="0">
                  <c:v>Fewer Soil Categories</c:v>
                </c:pt>
              </c:strCache>
            </c:strRef>
          </c:tx>
          <c:spPr>
            <a:ln w="2222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'Gradation Curve'!$J$6:$J$12</c:f>
              <c:numCache>
                <c:formatCode>General</c:formatCode>
                <c:ptCount val="7"/>
                <c:pt idx="0">
                  <c:v>2048</c:v>
                </c:pt>
                <c:pt idx="1">
                  <c:v>254</c:v>
                </c:pt>
                <c:pt idx="2">
                  <c:v>76.400000000000006</c:v>
                </c:pt>
                <c:pt idx="3">
                  <c:v>4.7</c:v>
                </c:pt>
                <c:pt idx="4">
                  <c:v>2</c:v>
                </c:pt>
                <c:pt idx="5">
                  <c:v>0.05</c:v>
                </c:pt>
                <c:pt idx="6">
                  <c:v>2E-3</c:v>
                </c:pt>
              </c:numCache>
            </c:numRef>
          </c:xVal>
          <c:yVal>
            <c:numRef>
              <c:f>'Gradation Curve'!$K$6:$K$12</c:f>
              <c:numCache>
                <c:formatCode>0.0</c:formatCode>
                <c:ptCount val="7"/>
                <c:pt idx="0">
                  <c:v>99.999999962627641</c:v>
                </c:pt>
                <c:pt idx="1">
                  <c:v>96.2613324140451</c:v>
                </c:pt>
                <c:pt idx="2">
                  <c:v>80.850437750198495</c:v>
                </c:pt>
                <c:pt idx="3">
                  <c:v>61.900357083460136</c:v>
                </c:pt>
                <c:pt idx="4">
                  <c:v>59.456252673128446</c:v>
                </c:pt>
                <c:pt idx="5">
                  <c:v>33.474438222158568</c:v>
                </c:pt>
                <c:pt idx="6">
                  <c:v>15.006303582185328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19-46F0-AE68-E5A06816B4B0}"/>
            </c:ext>
          </c:extLst>
        </c:ser>
        <c:ser>
          <c:idx val="0"/>
          <c:order val="1"/>
          <c:tx>
            <c:strRef>
              <c:f>'Gradation Curve'!$M$3</c:f>
              <c:strCache>
                <c:ptCount val="1"/>
                <c:pt idx="0">
                  <c:v>More Soil Categories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'Gradation Curve'!$M$6:$M$16</c:f>
              <c:numCache>
                <c:formatCode>General</c:formatCode>
                <c:ptCount val="11"/>
                <c:pt idx="0">
                  <c:v>2048</c:v>
                </c:pt>
                <c:pt idx="1">
                  <c:v>254</c:v>
                </c:pt>
                <c:pt idx="2">
                  <c:v>76.400000000000006</c:v>
                </c:pt>
                <c:pt idx="3">
                  <c:v>4.7</c:v>
                </c:pt>
                <c:pt idx="4">
                  <c:v>2</c:v>
                </c:pt>
                <c:pt idx="5">
                  <c:v>1</c:v>
                </c:pt>
                <c:pt idx="6">
                  <c:v>0.5</c:v>
                </c:pt>
                <c:pt idx="7" formatCode="0.00">
                  <c:v>0.25</c:v>
                </c:pt>
                <c:pt idx="8" formatCode="0.00">
                  <c:v>0.1</c:v>
                </c:pt>
                <c:pt idx="9" formatCode="0.00">
                  <c:v>0.05</c:v>
                </c:pt>
                <c:pt idx="10" formatCode="0.000">
                  <c:v>2E-3</c:v>
                </c:pt>
              </c:numCache>
            </c:numRef>
          </c:xVal>
          <c:yVal>
            <c:numRef>
              <c:f>'Gradation Curve'!$N$6:$N$16</c:f>
              <c:numCache>
                <c:formatCode>0.0</c:formatCode>
                <c:ptCount val="11"/>
                <c:pt idx="0">
                  <c:v>100.00000001056431</c:v>
                </c:pt>
                <c:pt idx="1">
                  <c:v>96.261332461981766</c:v>
                </c:pt>
                <c:pt idx="2">
                  <c:v>80.850437798135161</c:v>
                </c:pt>
                <c:pt idx="3">
                  <c:v>61.900357131396795</c:v>
                </c:pt>
                <c:pt idx="4">
                  <c:v>59.456252721065106</c:v>
                </c:pt>
                <c:pt idx="5">
                  <c:v>57.229935990977431</c:v>
                </c:pt>
                <c:pt idx="6">
                  <c:v>53.183212307348484</c:v>
                </c:pt>
                <c:pt idx="7">
                  <c:v>47.991294855119023</c:v>
                </c:pt>
                <c:pt idx="8">
                  <c:v>39.992752789300567</c:v>
                </c:pt>
                <c:pt idx="9">
                  <c:v>33.474438222158568</c:v>
                </c:pt>
                <c:pt idx="10">
                  <c:v>15.006303582185328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FD-4FEB-93A6-FD0255E6B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234304"/>
        <c:axId val="136330728"/>
        <c:extLst/>
      </c:scatterChart>
      <c:valAx>
        <c:axId val="347234304"/>
        <c:scaling>
          <c:logBase val="10"/>
          <c:orientation val="maxMin"/>
          <c:max val="300"/>
          <c:min val="1.0000000000000002E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Diameter (mm)</a:t>
                </a:r>
              </a:p>
            </c:rich>
          </c:tx>
          <c:layout>
            <c:manualLayout>
              <c:xMode val="edge"/>
              <c:yMode val="edge"/>
              <c:x val="0.46579717976429419"/>
              <c:y val="0.938664515893846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6330728"/>
        <c:crosses val="autoZero"/>
        <c:crossBetween val="midCat"/>
      </c:valAx>
      <c:valAx>
        <c:axId val="1363307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Percent Finer by Weight</a:t>
                </a:r>
                <a:r>
                  <a:rPr lang="en-US" sz="1200" b="1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(%)</a:t>
                </a:r>
                <a:endParaRPr lang="en-US" sz="1200" b="1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8992331840872834E-2"/>
              <c:y val="0.343426837270341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47234304"/>
        <c:crosses val="max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layout>
        <c:manualLayout>
          <c:xMode val="edge"/>
          <c:yMode val="edge"/>
          <c:x val="0.71620619113787243"/>
          <c:y val="0.13431047681539807"/>
          <c:w val="0.2345449282075035"/>
          <c:h val="9.4946412948381437E-2"/>
        </c:manualLayout>
      </c:layout>
      <c:overlay val="0"/>
      <c:spPr>
        <a:solidFill>
          <a:schemeClr val="bg1"/>
        </a:solidFill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3</xdr:row>
      <xdr:rowOff>0</xdr:rowOff>
    </xdr:from>
    <xdr:to>
      <xdr:col>27</xdr:col>
      <xdr:colOff>0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4FFF73C-284F-495B-8952-270E1454D9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24"/>
  <sheetViews>
    <sheetView topLeftCell="A157" zoomScaleNormal="100" workbookViewId="0">
      <selection activeCell="S165" sqref="S165"/>
    </sheetView>
  </sheetViews>
  <sheetFormatPr defaultRowHeight="15" x14ac:dyDescent="0.25"/>
  <cols>
    <col min="1" max="1" width="3.7109375" customWidth="1"/>
    <col min="2" max="2" width="9.140625" style="4" customWidth="1"/>
    <col min="3" max="19" width="9.140625" style="1" customWidth="1"/>
    <col min="20" max="20" width="3.7109375" style="1" customWidth="1"/>
    <col min="21" max="23" width="9.140625" style="1" customWidth="1"/>
    <col min="24" max="24" width="9.140625" style="1"/>
    <col min="25" max="25" width="9.140625" style="1" customWidth="1"/>
    <col min="26" max="35" width="9.140625" style="1"/>
  </cols>
  <sheetData>
    <row r="1" spans="1:36" ht="18.75" x14ac:dyDescent="0.3">
      <c r="A1" s="8" t="s">
        <v>0</v>
      </c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</row>
    <row r="2" spans="1:36" x14ac:dyDescent="0.25">
      <c r="B2" s="16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36" x14ac:dyDescent="0.25">
      <c r="B3" s="12" t="s">
        <v>1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U3" s="13" t="s">
        <v>2</v>
      </c>
      <c r="V3"/>
      <c r="W3"/>
      <c r="X3"/>
      <c r="Y3"/>
      <c r="Z3"/>
      <c r="AA3"/>
      <c r="AB3"/>
      <c r="AC3"/>
      <c r="AD3"/>
      <c r="AE3"/>
      <c r="AF3"/>
      <c r="AG3"/>
      <c r="AH3"/>
      <c r="AI3"/>
    </row>
    <row r="4" spans="1:36" ht="15.75" thickBot="1" x14ac:dyDescent="0.3">
      <c r="B4" s="12"/>
      <c r="C4" s="2"/>
      <c r="D4" s="2"/>
      <c r="E4" s="2"/>
      <c r="F4" s="2"/>
      <c r="G4" s="2"/>
      <c r="H4" s="2"/>
      <c r="I4"/>
      <c r="J4"/>
      <c r="K4"/>
      <c r="L4"/>
      <c r="M4"/>
      <c r="N4"/>
      <c r="O4"/>
      <c r="P4"/>
      <c r="Q4"/>
      <c r="R4"/>
      <c r="S4" s="13"/>
      <c r="T4" s="13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</row>
    <row r="5" spans="1:36" s="9" customFormat="1" ht="15.75" customHeight="1" thickBot="1" x14ac:dyDescent="0.3">
      <c r="B5" s="101" t="s">
        <v>3</v>
      </c>
      <c r="C5" s="98"/>
      <c r="D5" s="99"/>
      <c r="E5" s="99"/>
      <c r="F5" s="99"/>
      <c r="G5" s="99"/>
      <c r="H5" s="99"/>
      <c r="I5" s="99"/>
      <c r="J5" s="99" t="s">
        <v>4</v>
      </c>
      <c r="K5" s="99"/>
      <c r="L5" s="99"/>
      <c r="M5" s="99"/>
      <c r="N5" s="99"/>
      <c r="O5" s="99"/>
      <c r="P5" s="99"/>
      <c r="Q5" s="99"/>
      <c r="R5" s="100"/>
      <c r="S5" s="103" t="s">
        <v>75</v>
      </c>
      <c r="T5" s="26"/>
      <c r="U5" s="105" t="s">
        <v>5</v>
      </c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7"/>
    </row>
    <row r="6" spans="1:36" s="14" customFormat="1" ht="30.75" thickBot="1" x14ac:dyDescent="0.3">
      <c r="B6" s="102"/>
      <c r="C6" s="75" t="s">
        <v>6</v>
      </c>
      <c r="D6" s="76" t="s">
        <v>7</v>
      </c>
      <c r="E6" s="76" t="s">
        <v>8</v>
      </c>
      <c r="F6" s="76" t="s">
        <v>9</v>
      </c>
      <c r="G6" s="76" t="s">
        <v>10</v>
      </c>
      <c r="H6" s="76" t="s">
        <v>11</v>
      </c>
      <c r="I6" s="76" t="s">
        <v>12</v>
      </c>
      <c r="J6" s="76" t="s">
        <v>13</v>
      </c>
      <c r="K6" s="76" t="s">
        <v>14</v>
      </c>
      <c r="L6" s="76" t="s">
        <v>15</v>
      </c>
      <c r="M6" s="76" t="s">
        <v>16</v>
      </c>
      <c r="N6" s="76" t="s">
        <v>17</v>
      </c>
      <c r="O6" s="76" t="s">
        <v>18</v>
      </c>
      <c r="P6" s="76" t="s">
        <v>19</v>
      </c>
      <c r="Q6" s="76" t="s">
        <v>20</v>
      </c>
      <c r="R6" s="77" t="s">
        <v>21</v>
      </c>
      <c r="S6" s="104" t="s">
        <v>74</v>
      </c>
      <c r="T6" s="26"/>
      <c r="U6" s="72" t="s">
        <v>6</v>
      </c>
      <c r="V6" s="67" t="s">
        <v>7</v>
      </c>
      <c r="W6" s="67" t="s">
        <v>8</v>
      </c>
      <c r="X6" s="67" t="s">
        <v>9</v>
      </c>
      <c r="Y6" s="67" t="s">
        <v>10</v>
      </c>
      <c r="Z6" s="67" t="s">
        <v>11</v>
      </c>
      <c r="AA6" s="67" t="s">
        <v>12</v>
      </c>
      <c r="AB6" s="67" t="s">
        <v>13</v>
      </c>
      <c r="AC6" s="67" t="s">
        <v>14</v>
      </c>
      <c r="AD6" s="67" t="s">
        <v>15</v>
      </c>
      <c r="AE6" s="67" t="s">
        <v>16</v>
      </c>
      <c r="AF6" s="67" t="s">
        <v>17</v>
      </c>
      <c r="AG6" s="67" t="s">
        <v>18</v>
      </c>
      <c r="AH6" s="67" t="s">
        <v>19</v>
      </c>
      <c r="AI6" s="67" t="s">
        <v>20</v>
      </c>
      <c r="AJ6" s="73" t="s">
        <v>21</v>
      </c>
    </row>
    <row r="7" spans="1:36" s="14" customFormat="1" ht="15.75" thickBot="1" x14ac:dyDescent="0.3">
      <c r="B7" s="102"/>
      <c r="C7" s="81" t="s">
        <v>58</v>
      </c>
      <c r="D7" s="82" t="s">
        <v>59</v>
      </c>
      <c r="E7" s="82" t="s">
        <v>60</v>
      </c>
      <c r="F7" s="82" t="s">
        <v>61</v>
      </c>
      <c r="G7" s="82" t="s">
        <v>62</v>
      </c>
      <c r="H7" s="82" t="s">
        <v>63</v>
      </c>
      <c r="I7" s="82" t="s">
        <v>64</v>
      </c>
      <c r="J7" s="82" t="s">
        <v>65</v>
      </c>
      <c r="K7" s="82" t="s">
        <v>66</v>
      </c>
      <c r="L7" s="82" t="s">
        <v>67</v>
      </c>
      <c r="M7" s="82" t="s">
        <v>68</v>
      </c>
      <c r="N7" s="82" t="s">
        <v>69</v>
      </c>
      <c r="O7" s="82" t="s">
        <v>70</v>
      </c>
      <c r="P7" s="82" t="s">
        <v>71</v>
      </c>
      <c r="Q7" s="82" t="s">
        <v>72</v>
      </c>
      <c r="R7" s="82" t="s">
        <v>73</v>
      </c>
      <c r="S7" s="83"/>
      <c r="T7" s="26"/>
      <c r="U7" s="78" t="s">
        <v>58</v>
      </c>
      <c r="V7" s="79" t="s">
        <v>59</v>
      </c>
      <c r="W7" s="79" t="s">
        <v>60</v>
      </c>
      <c r="X7" s="79" t="s">
        <v>61</v>
      </c>
      <c r="Y7" s="79" t="s">
        <v>62</v>
      </c>
      <c r="Z7" s="79" t="s">
        <v>63</v>
      </c>
      <c r="AA7" s="79" t="s">
        <v>64</v>
      </c>
      <c r="AB7" s="79" t="s">
        <v>65</v>
      </c>
      <c r="AC7" s="79" t="s">
        <v>66</v>
      </c>
      <c r="AD7" s="79" t="s">
        <v>67</v>
      </c>
      <c r="AE7" s="79" t="s">
        <v>68</v>
      </c>
      <c r="AF7" s="79" t="s">
        <v>69</v>
      </c>
      <c r="AG7" s="79" t="s">
        <v>70</v>
      </c>
      <c r="AH7" s="79" t="s">
        <v>71</v>
      </c>
      <c r="AI7" s="79" t="s">
        <v>72</v>
      </c>
      <c r="AJ7" s="80" t="s">
        <v>73</v>
      </c>
    </row>
    <row r="8" spans="1:36" x14ac:dyDescent="0.25">
      <c r="B8" s="85">
        <v>208</v>
      </c>
      <c r="C8" s="86">
        <v>0</v>
      </c>
      <c r="D8" s="86">
        <v>0</v>
      </c>
      <c r="E8" s="86">
        <v>100</v>
      </c>
      <c r="F8" s="86">
        <v>100</v>
      </c>
      <c r="G8" s="86">
        <v>97.5</v>
      </c>
      <c r="H8" s="86">
        <v>92.5</v>
      </c>
      <c r="I8" s="86">
        <v>15.5</v>
      </c>
      <c r="J8" s="86">
        <v>1.1000000000000001</v>
      </c>
      <c r="K8" s="86">
        <v>1.7</v>
      </c>
      <c r="L8" s="86">
        <v>2.4000001000000002</v>
      </c>
      <c r="M8" s="86">
        <v>4.9000000999999997</v>
      </c>
      <c r="N8" s="86">
        <v>5.4000000999999997</v>
      </c>
      <c r="O8" s="86">
        <v>37</v>
      </c>
      <c r="P8" s="86">
        <v>0</v>
      </c>
      <c r="Q8" s="86">
        <v>0</v>
      </c>
      <c r="R8" s="86">
        <v>47.5</v>
      </c>
      <c r="S8" s="87">
        <v>4.8011999999999999E-2</v>
      </c>
      <c r="T8" s="28"/>
      <c r="U8" s="93">
        <f>$S8*(C8/100)</f>
        <v>0</v>
      </c>
      <c r="V8" s="94">
        <f>$S8*(D8/100)</f>
        <v>0</v>
      </c>
      <c r="W8" s="94">
        <f>$S8*(E8/100)*((100-C8-D8)/100)</f>
        <v>4.8011999999999999E-2</v>
      </c>
      <c r="X8" s="94">
        <f>$S8*(F8/100)*((100-C8-D8)/100)</f>
        <v>4.8011999999999999E-2</v>
      </c>
      <c r="Y8" s="94">
        <f>$S8*(G8/100)*((100-C8-D8)/100)</f>
        <v>4.6811699999999998E-2</v>
      </c>
      <c r="Z8" s="94">
        <f>$S8*(H8/100)*((100-C8-D8)/100)</f>
        <v>4.4411100000000002E-2</v>
      </c>
      <c r="AA8" s="94">
        <f t="shared" ref="AA8:AA71" si="0">$S8*(I8/100)</f>
        <v>7.4418599999999998E-3</v>
      </c>
      <c r="AB8" s="94">
        <f t="shared" ref="AB8:AB71" si="1">$S8*(J8/100)</f>
        <v>5.2813200000000006E-4</v>
      </c>
      <c r="AC8" s="94">
        <f t="shared" ref="AC8:AC71" si="2">$S8*(K8/100)</f>
        <v>8.1620400000000006E-4</v>
      </c>
      <c r="AD8" s="94">
        <f t="shared" ref="AD8:AD71" si="3">$S8*(L8/100)</f>
        <v>1.1522880480120002E-3</v>
      </c>
      <c r="AE8" s="94">
        <f t="shared" ref="AE8:AE71" si="4">$S8*(M8/100)</f>
        <v>2.3525880480119998E-3</v>
      </c>
      <c r="AF8" s="94">
        <f t="shared" ref="AF8:AF71" si="5">$S8*(N8/100)</f>
        <v>2.5926480480120001E-3</v>
      </c>
      <c r="AG8" s="94">
        <f t="shared" ref="AG8:AG71" si="6">$S8*(O8/100)</f>
        <v>1.7764439999999999E-2</v>
      </c>
      <c r="AH8" s="94">
        <f t="shared" ref="AH8:AH71" si="7">$S8*(P8/100)</f>
        <v>0</v>
      </c>
      <c r="AI8" s="94">
        <f t="shared" ref="AI8:AI71" si="8">$S8*(Q8/100)</f>
        <v>0</v>
      </c>
      <c r="AJ8" s="95">
        <f t="shared" ref="AJ8:AJ71" si="9">$S8*(R8/100)</f>
        <v>2.2805699999999998E-2</v>
      </c>
    </row>
    <row r="9" spans="1:36" x14ac:dyDescent="0.25">
      <c r="B9" s="88">
        <v>120</v>
      </c>
      <c r="C9" s="84">
        <v>1</v>
      </c>
      <c r="D9" s="84">
        <v>13</v>
      </c>
      <c r="E9" s="84">
        <v>92.5</v>
      </c>
      <c r="F9" s="84">
        <v>90</v>
      </c>
      <c r="G9" s="84">
        <v>82.5</v>
      </c>
      <c r="H9" s="84">
        <v>72.5</v>
      </c>
      <c r="I9" s="84">
        <v>26.100000399999999</v>
      </c>
      <c r="J9" s="84">
        <v>1.6</v>
      </c>
      <c r="K9" s="84">
        <v>2.2000000000000002</v>
      </c>
      <c r="L9" s="84">
        <v>5</v>
      </c>
      <c r="M9" s="84">
        <v>9.3999995999999992</v>
      </c>
      <c r="N9" s="84">
        <v>7.9000000999999997</v>
      </c>
      <c r="O9" s="84">
        <v>28.899999600000001</v>
      </c>
      <c r="P9" s="84">
        <v>0</v>
      </c>
      <c r="Q9" s="84">
        <v>0</v>
      </c>
      <c r="R9" s="84">
        <v>45</v>
      </c>
      <c r="S9" s="89">
        <v>1.98173</v>
      </c>
      <c r="T9" s="28"/>
      <c r="U9" s="71">
        <f t="shared" ref="U9:U72" si="10">$S9*(C9/100)</f>
        <v>1.9817299999999999E-2</v>
      </c>
      <c r="V9" s="66">
        <f t="shared" ref="V9:V72" si="11">$S9*(D9/100)</f>
        <v>0.25762489999999999</v>
      </c>
      <c r="W9" s="66">
        <f t="shared" ref="W9:W72" si="12">$S9*(E9/100)*((100-C9-D9)/100)</f>
        <v>1.5764662149999999</v>
      </c>
      <c r="X9" s="66">
        <f t="shared" ref="X9:X72" si="13">$S9*(F9/100)*((100-C9-D9)/100)</f>
        <v>1.53385902</v>
      </c>
      <c r="Y9" s="66">
        <f t="shared" ref="Y9:Y72" si="14">$S9*(G9/100)*((100-C9-D9)/100)</f>
        <v>1.4060374349999998</v>
      </c>
      <c r="Z9" s="66">
        <f t="shared" ref="Z9:Z72" si="15">$S9*(H9/100)*((100-C9-D9)/100)</f>
        <v>1.2356086549999998</v>
      </c>
      <c r="AA9" s="65">
        <f t="shared" si="0"/>
        <v>0.51723153792692</v>
      </c>
      <c r="AB9" s="65">
        <f t="shared" si="1"/>
        <v>3.1707680000000002E-2</v>
      </c>
      <c r="AC9" s="65">
        <f t="shared" si="2"/>
        <v>4.3598060000000001E-2</v>
      </c>
      <c r="AD9" s="65">
        <f t="shared" si="3"/>
        <v>9.9086500000000008E-2</v>
      </c>
      <c r="AE9" s="65">
        <f t="shared" si="4"/>
        <v>0.18628261207307997</v>
      </c>
      <c r="AF9" s="65">
        <f t="shared" si="5"/>
        <v>0.15655667198173001</v>
      </c>
      <c r="AG9" s="65">
        <f t="shared" si="6"/>
        <v>0.57271996207308007</v>
      </c>
      <c r="AH9" s="65">
        <f t="shared" si="7"/>
        <v>0</v>
      </c>
      <c r="AI9" s="65">
        <f t="shared" si="8"/>
        <v>0</v>
      </c>
      <c r="AJ9" s="68">
        <f t="shared" si="9"/>
        <v>0.89177850000000003</v>
      </c>
    </row>
    <row r="10" spans="1:36" x14ac:dyDescent="0.25">
      <c r="B10" s="88">
        <v>125</v>
      </c>
      <c r="C10" s="84">
        <v>0</v>
      </c>
      <c r="D10" s="84">
        <v>0</v>
      </c>
      <c r="E10" s="84">
        <v>100</v>
      </c>
      <c r="F10" s="84">
        <v>100</v>
      </c>
      <c r="G10" s="84">
        <v>93</v>
      </c>
      <c r="H10" s="84">
        <v>91</v>
      </c>
      <c r="I10" s="84">
        <v>10</v>
      </c>
      <c r="J10" s="84">
        <v>0</v>
      </c>
      <c r="K10" s="84">
        <v>1</v>
      </c>
      <c r="L10" s="84">
        <v>1</v>
      </c>
      <c r="M10" s="84">
        <v>3</v>
      </c>
      <c r="N10" s="84">
        <v>5</v>
      </c>
      <c r="O10" s="84">
        <v>45</v>
      </c>
      <c r="P10" s="84">
        <v>25.899999600000001</v>
      </c>
      <c r="Q10" s="84">
        <v>19.100000399999999</v>
      </c>
      <c r="R10" s="84">
        <v>45</v>
      </c>
      <c r="S10" s="89">
        <v>0.118905</v>
      </c>
      <c r="T10" s="28"/>
      <c r="U10" s="71">
        <f t="shared" si="10"/>
        <v>0</v>
      </c>
      <c r="V10" s="66">
        <f t="shared" si="11"/>
        <v>0</v>
      </c>
      <c r="W10" s="66">
        <f t="shared" si="12"/>
        <v>0.118905</v>
      </c>
      <c r="X10" s="66">
        <f t="shared" si="13"/>
        <v>0.118905</v>
      </c>
      <c r="Y10" s="66">
        <f t="shared" si="14"/>
        <v>0.11058165</v>
      </c>
      <c r="Z10" s="66">
        <f t="shared" si="15"/>
        <v>0.10820355</v>
      </c>
      <c r="AA10" s="65">
        <f t="shared" si="0"/>
        <v>1.18905E-2</v>
      </c>
      <c r="AB10" s="65">
        <f t="shared" si="1"/>
        <v>0</v>
      </c>
      <c r="AC10" s="65">
        <f t="shared" si="2"/>
        <v>1.1890500000000001E-3</v>
      </c>
      <c r="AD10" s="65">
        <f t="shared" si="3"/>
        <v>1.1890500000000001E-3</v>
      </c>
      <c r="AE10" s="65">
        <f t="shared" si="4"/>
        <v>3.5671499999999998E-3</v>
      </c>
      <c r="AF10" s="65">
        <f t="shared" si="5"/>
        <v>5.94525E-3</v>
      </c>
      <c r="AG10" s="65">
        <f t="shared" si="6"/>
        <v>5.3507249999999999E-2</v>
      </c>
      <c r="AH10" s="65">
        <f t="shared" si="7"/>
        <v>3.0796394524379999E-2</v>
      </c>
      <c r="AI10" s="65">
        <f t="shared" si="8"/>
        <v>2.271085547562E-2</v>
      </c>
      <c r="AJ10" s="68">
        <f t="shared" si="9"/>
        <v>5.3507249999999999E-2</v>
      </c>
    </row>
    <row r="11" spans="1:36" x14ac:dyDescent="0.25">
      <c r="B11" s="88">
        <v>131</v>
      </c>
      <c r="C11" s="84">
        <v>0</v>
      </c>
      <c r="D11" s="84">
        <v>0</v>
      </c>
      <c r="E11" s="84">
        <v>100</v>
      </c>
      <c r="F11" s="84">
        <v>100</v>
      </c>
      <c r="G11" s="84">
        <v>93</v>
      </c>
      <c r="H11" s="84">
        <v>91</v>
      </c>
      <c r="I11" s="84">
        <v>10</v>
      </c>
      <c r="J11" s="84">
        <v>0</v>
      </c>
      <c r="K11" s="84">
        <v>1</v>
      </c>
      <c r="L11" s="84">
        <v>1</v>
      </c>
      <c r="M11" s="84">
        <v>3</v>
      </c>
      <c r="N11" s="84">
        <v>5</v>
      </c>
      <c r="O11" s="84">
        <v>45</v>
      </c>
      <c r="P11" s="84">
        <v>25.899999600000001</v>
      </c>
      <c r="Q11" s="84">
        <v>19.100000399999999</v>
      </c>
      <c r="R11" s="84">
        <v>45</v>
      </c>
      <c r="S11" s="89">
        <v>1.0054E-2</v>
      </c>
      <c r="T11" s="28"/>
      <c r="U11" s="71">
        <f t="shared" si="10"/>
        <v>0</v>
      </c>
      <c r="V11" s="66">
        <f t="shared" si="11"/>
        <v>0</v>
      </c>
      <c r="W11" s="66">
        <f t="shared" si="12"/>
        <v>1.0054E-2</v>
      </c>
      <c r="X11" s="66">
        <f t="shared" si="13"/>
        <v>1.0054E-2</v>
      </c>
      <c r="Y11" s="66">
        <f t="shared" si="14"/>
        <v>9.3502200000000011E-3</v>
      </c>
      <c r="Z11" s="66">
        <f t="shared" si="15"/>
        <v>9.1491400000000001E-3</v>
      </c>
      <c r="AA11" s="65">
        <f t="shared" si="0"/>
        <v>1.0054E-3</v>
      </c>
      <c r="AB11" s="65">
        <f t="shared" si="1"/>
        <v>0</v>
      </c>
      <c r="AC11" s="65">
        <f t="shared" si="2"/>
        <v>1.0054000000000001E-4</v>
      </c>
      <c r="AD11" s="65">
        <f t="shared" si="3"/>
        <v>1.0054000000000001E-4</v>
      </c>
      <c r="AE11" s="65">
        <f t="shared" si="4"/>
        <v>3.0162E-4</v>
      </c>
      <c r="AF11" s="65">
        <f t="shared" si="5"/>
        <v>5.0270000000000002E-4</v>
      </c>
      <c r="AG11" s="65">
        <f t="shared" si="6"/>
        <v>4.5243000000000002E-3</v>
      </c>
      <c r="AH11" s="65">
        <f t="shared" si="7"/>
        <v>2.6039859597840002E-3</v>
      </c>
      <c r="AI11" s="65">
        <f t="shared" si="8"/>
        <v>1.920314040216E-3</v>
      </c>
      <c r="AJ11" s="68">
        <f t="shared" si="9"/>
        <v>4.5243000000000002E-3</v>
      </c>
    </row>
    <row r="12" spans="1:36" x14ac:dyDescent="0.25">
      <c r="B12" s="88">
        <v>134</v>
      </c>
      <c r="C12" s="84">
        <v>0</v>
      </c>
      <c r="D12" s="84">
        <v>0</v>
      </c>
      <c r="E12" s="84">
        <v>100</v>
      </c>
      <c r="F12" s="84">
        <v>100</v>
      </c>
      <c r="G12" s="84">
        <v>93</v>
      </c>
      <c r="H12" s="84">
        <v>91</v>
      </c>
      <c r="I12" s="84">
        <v>10</v>
      </c>
      <c r="J12" s="84">
        <v>0</v>
      </c>
      <c r="K12" s="84">
        <v>1</v>
      </c>
      <c r="L12" s="84">
        <v>1</v>
      </c>
      <c r="M12" s="84">
        <v>3</v>
      </c>
      <c r="N12" s="84">
        <v>5</v>
      </c>
      <c r="O12" s="84">
        <v>45</v>
      </c>
      <c r="P12" s="84">
        <v>25.899999600000001</v>
      </c>
      <c r="Q12" s="84">
        <v>19.100000399999999</v>
      </c>
      <c r="R12" s="84">
        <v>45</v>
      </c>
      <c r="S12" s="89">
        <v>1.5955500000000001E-2</v>
      </c>
      <c r="T12" s="28"/>
      <c r="U12" s="71">
        <f t="shared" si="10"/>
        <v>0</v>
      </c>
      <c r="V12" s="66">
        <f t="shared" si="11"/>
        <v>0</v>
      </c>
      <c r="W12" s="66">
        <f t="shared" si="12"/>
        <v>1.5955500000000001E-2</v>
      </c>
      <c r="X12" s="66">
        <f t="shared" si="13"/>
        <v>1.5955500000000001E-2</v>
      </c>
      <c r="Y12" s="66">
        <f t="shared" si="14"/>
        <v>1.4838615000000001E-2</v>
      </c>
      <c r="Z12" s="66">
        <f t="shared" si="15"/>
        <v>1.4519505000000002E-2</v>
      </c>
      <c r="AA12" s="65">
        <f t="shared" si="0"/>
        <v>1.5955500000000003E-3</v>
      </c>
      <c r="AB12" s="65">
        <f t="shared" si="1"/>
        <v>0</v>
      </c>
      <c r="AC12" s="65">
        <f t="shared" si="2"/>
        <v>1.59555E-4</v>
      </c>
      <c r="AD12" s="65">
        <f t="shared" si="3"/>
        <v>1.59555E-4</v>
      </c>
      <c r="AE12" s="65">
        <f t="shared" si="4"/>
        <v>4.7866500000000003E-4</v>
      </c>
      <c r="AF12" s="65">
        <f t="shared" si="5"/>
        <v>7.9777500000000013E-4</v>
      </c>
      <c r="AG12" s="65">
        <f t="shared" si="6"/>
        <v>7.1799750000000008E-3</v>
      </c>
      <c r="AH12" s="65">
        <f t="shared" si="7"/>
        <v>4.1324744361780005E-3</v>
      </c>
      <c r="AI12" s="65">
        <f t="shared" si="8"/>
        <v>3.0475005638220002E-3</v>
      </c>
      <c r="AJ12" s="68">
        <f t="shared" si="9"/>
        <v>7.1799750000000008E-3</v>
      </c>
    </row>
    <row r="13" spans="1:36" x14ac:dyDescent="0.25">
      <c r="B13" s="88">
        <v>136</v>
      </c>
      <c r="C13" s="84">
        <v>0</v>
      </c>
      <c r="D13" s="84">
        <v>0</v>
      </c>
      <c r="E13" s="84">
        <v>100</v>
      </c>
      <c r="F13" s="84">
        <v>100</v>
      </c>
      <c r="G13" s="84">
        <v>93</v>
      </c>
      <c r="H13" s="84">
        <v>91</v>
      </c>
      <c r="I13" s="84">
        <v>10</v>
      </c>
      <c r="J13" s="84">
        <v>0</v>
      </c>
      <c r="K13" s="84">
        <v>1</v>
      </c>
      <c r="L13" s="84">
        <v>1</v>
      </c>
      <c r="M13" s="84">
        <v>3</v>
      </c>
      <c r="N13" s="84">
        <v>5</v>
      </c>
      <c r="O13" s="84">
        <v>45</v>
      </c>
      <c r="P13" s="84">
        <v>25.899999600000001</v>
      </c>
      <c r="Q13" s="84">
        <v>19.100000399999999</v>
      </c>
      <c r="R13" s="84">
        <v>45</v>
      </c>
      <c r="S13" s="89">
        <v>0.49538300000000002</v>
      </c>
      <c r="T13" s="28"/>
      <c r="U13" s="71">
        <f t="shared" si="10"/>
        <v>0</v>
      </c>
      <c r="V13" s="66">
        <f t="shared" si="11"/>
        <v>0</v>
      </c>
      <c r="W13" s="66">
        <f t="shared" si="12"/>
        <v>0.49538300000000002</v>
      </c>
      <c r="X13" s="66">
        <f t="shared" si="13"/>
        <v>0.49538300000000002</v>
      </c>
      <c r="Y13" s="66">
        <f t="shared" si="14"/>
        <v>0.46070619000000002</v>
      </c>
      <c r="Z13" s="66">
        <f t="shared" si="15"/>
        <v>0.45079853000000003</v>
      </c>
      <c r="AA13" s="65">
        <f t="shared" si="0"/>
        <v>4.9538300000000007E-2</v>
      </c>
      <c r="AB13" s="65">
        <f t="shared" si="1"/>
        <v>0</v>
      </c>
      <c r="AC13" s="65">
        <f t="shared" si="2"/>
        <v>4.9538300000000002E-3</v>
      </c>
      <c r="AD13" s="65">
        <f t="shared" si="3"/>
        <v>4.9538300000000002E-3</v>
      </c>
      <c r="AE13" s="65">
        <f t="shared" si="4"/>
        <v>1.486149E-2</v>
      </c>
      <c r="AF13" s="65">
        <f t="shared" si="5"/>
        <v>2.4769150000000004E-2</v>
      </c>
      <c r="AG13" s="65">
        <f t="shared" si="6"/>
        <v>0.22292235000000002</v>
      </c>
      <c r="AH13" s="65">
        <f t="shared" si="7"/>
        <v>0.12830419501846801</v>
      </c>
      <c r="AI13" s="65">
        <f t="shared" si="8"/>
        <v>9.4618154981532004E-2</v>
      </c>
      <c r="AJ13" s="68">
        <f t="shared" si="9"/>
        <v>0.22292235000000002</v>
      </c>
    </row>
    <row r="14" spans="1:36" x14ac:dyDescent="0.25">
      <c r="B14" s="88">
        <v>142</v>
      </c>
      <c r="C14" s="84">
        <v>1</v>
      </c>
      <c r="D14" s="84">
        <v>13</v>
      </c>
      <c r="E14" s="84">
        <v>92.5</v>
      </c>
      <c r="F14" s="84">
        <v>90</v>
      </c>
      <c r="G14" s="84">
        <v>82.5</v>
      </c>
      <c r="H14" s="84">
        <v>72.5</v>
      </c>
      <c r="I14" s="84">
        <v>26.100000399999999</v>
      </c>
      <c r="J14" s="84">
        <v>1.6</v>
      </c>
      <c r="K14" s="84">
        <v>2.2000000000000002</v>
      </c>
      <c r="L14" s="84">
        <v>5</v>
      </c>
      <c r="M14" s="84">
        <v>9.3999995999999992</v>
      </c>
      <c r="N14" s="84">
        <v>7.9000000999999997</v>
      </c>
      <c r="O14" s="84">
        <v>28.899999600000001</v>
      </c>
      <c r="P14" s="84">
        <v>0</v>
      </c>
      <c r="Q14" s="84">
        <v>0</v>
      </c>
      <c r="R14" s="84">
        <v>45</v>
      </c>
      <c r="S14" s="89">
        <v>5.8030499999999998</v>
      </c>
      <c r="T14" s="28"/>
      <c r="U14" s="71">
        <f t="shared" si="10"/>
        <v>5.8030499999999999E-2</v>
      </c>
      <c r="V14" s="66">
        <f t="shared" si="11"/>
        <v>0.75439650000000003</v>
      </c>
      <c r="W14" s="66">
        <f t="shared" si="12"/>
        <v>4.6163262750000005</v>
      </c>
      <c r="X14" s="66">
        <f t="shared" si="13"/>
        <v>4.4915607</v>
      </c>
      <c r="Y14" s="66">
        <f t="shared" si="14"/>
        <v>4.1172639749999993</v>
      </c>
      <c r="Z14" s="66">
        <f t="shared" si="15"/>
        <v>3.6182016749999995</v>
      </c>
      <c r="AA14" s="65">
        <f t="shared" si="0"/>
        <v>1.5145960732121999</v>
      </c>
      <c r="AB14" s="65">
        <f t="shared" si="1"/>
        <v>9.2848799999999995E-2</v>
      </c>
      <c r="AC14" s="65">
        <f t="shared" si="2"/>
        <v>0.12766710000000001</v>
      </c>
      <c r="AD14" s="65">
        <f t="shared" si="3"/>
        <v>0.29015249999999998</v>
      </c>
      <c r="AE14" s="65">
        <f t="shared" si="4"/>
        <v>0.54548667678779994</v>
      </c>
      <c r="AF14" s="65">
        <f t="shared" si="5"/>
        <v>0.45844095580305</v>
      </c>
      <c r="AG14" s="65">
        <f t="shared" si="6"/>
        <v>1.6770814267878003</v>
      </c>
      <c r="AH14" s="65">
        <f t="shared" si="7"/>
        <v>0</v>
      </c>
      <c r="AI14" s="65">
        <f t="shared" si="8"/>
        <v>0</v>
      </c>
      <c r="AJ14" s="68">
        <f t="shared" si="9"/>
        <v>2.6113724999999999</v>
      </c>
    </row>
    <row r="15" spans="1:36" x14ac:dyDescent="0.25">
      <c r="B15" s="88">
        <v>144</v>
      </c>
      <c r="C15" s="84">
        <v>1</v>
      </c>
      <c r="D15" s="84">
        <v>13</v>
      </c>
      <c r="E15" s="84">
        <v>92.5</v>
      </c>
      <c r="F15" s="84">
        <v>90</v>
      </c>
      <c r="G15" s="84">
        <v>82.5</v>
      </c>
      <c r="H15" s="84">
        <v>72.5</v>
      </c>
      <c r="I15" s="84">
        <v>26.100000399999999</v>
      </c>
      <c r="J15" s="84">
        <v>1.6</v>
      </c>
      <c r="K15" s="84">
        <v>2.2000000000000002</v>
      </c>
      <c r="L15" s="84">
        <v>5</v>
      </c>
      <c r="M15" s="84">
        <v>9.3999995999999992</v>
      </c>
      <c r="N15" s="84">
        <v>7.9000000999999997</v>
      </c>
      <c r="O15" s="84">
        <v>28.899999600000001</v>
      </c>
      <c r="P15" s="84">
        <v>0</v>
      </c>
      <c r="Q15" s="84">
        <v>0</v>
      </c>
      <c r="R15" s="84">
        <v>45</v>
      </c>
      <c r="S15" s="89">
        <v>1.1642600000000001</v>
      </c>
      <c r="T15" s="28"/>
      <c r="U15" s="71">
        <f t="shared" si="10"/>
        <v>1.1642600000000001E-2</v>
      </c>
      <c r="V15" s="66">
        <f t="shared" si="11"/>
        <v>0.15135380000000001</v>
      </c>
      <c r="W15" s="66">
        <f t="shared" si="12"/>
        <v>0.92616883000000005</v>
      </c>
      <c r="X15" s="66">
        <f t="shared" si="13"/>
        <v>0.90113724000000017</v>
      </c>
      <c r="Y15" s="66">
        <f t="shared" si="14"/>
        <v>0.82604247000000008</v>
      </c>
      <c r="Z15" s="66">
        <f t="shared" si="15"/>
        <v>0.72591611</v>
      </c>
      <c r="AA15" s="65">
        <f t="shared" si="0"/>
        <v>0.30387186465704003</v>
      </c>
      <c r="AB15" s="65">
        <f t="shared" si="1"/>
        <v>1.8628160000000001E-2</v>
      </c>
      <c r="AC15" s="65">
        <f t="shared" si="2"/>
        <v>2.5613720000000003E-2</v>
      </c>
      <c r="AD15" s="65">
        <f t="shared" si="3"/>
        <v>5.8213000000000008E-2</v>
      </c>
      <c r="AE15" s="65">
        <f t="shared" si="4"/>
        <v>0.10944043534296</v>
      </c>
      <c r="AF15" s="65">
        <f t="shared" si="5"/>
        <v>9.1976541164260003E-2</v>
      </c>
      <c r="AG15" s="65">
        <f t="shared" si="6"/>
        <v>0.33647113534296008</v>
      </c>
      <c r="AH15" s="65">
        <f t="shared" si="7"/>
        <v>0</v>
      </c>
      <c r="AI15" s="65">
        <f t="shared" si="8"/>
        <v>0</v>
      </c>
      <c r="AJ15" s="68">
        <f t="shared" si="9"/>
        <v>0.52391700000000008</v>
      </c>
    </row>
    <row r="16" spans="1:36" x14ac:dyDescent="0.25">
      <c r="B16" s="88">
        <v>152</v>
      </c>
      <c r="C16" s="84">
        <v>0</v>
      </c>
      <c r="D16" s="84">
        <v>0</v>
      </c>
      <c r="E16" s="84">
        <v>100</v>
      </c>
      <c r="F16" s="84">
        <v>100</v>
      </c>
      <c r="G16" s="84">
        <v>93</v>
      </c>
      <c r="H16" s="84">
        <v>91</v>
      </c>
      <c r="I16" s="84">
        <v>10</v>
      </c>
      <c r="J16" s="84">
        <v>0</v>
      </c>
      <c r="K16" s="84">
        <v>1</v>
      </c>
      <c r="L16" s="84">
        <v>1</v>
      </c>
      <c r="M16" s="84">
        <v>3</v>
      </c>
      <c r="N16" s="84">
        <v>5</v>
      </c>
      <c r="O16" s="84">
        <v>45</v>
      </c>
      <c r="P16" s="84">
        <v>25.899999600000001</v>
      </c>
      <c r="Q16" s="84">
        <v>19.100000399999999</v>
      </c>
      <c r="R16" s="84">
        <v>45</v>
      </c>
      <c r="S16" s="89">
        <v>9.4669400000000001E-2</v>
      </c>
      <c r="T16" s="28"/>
      <c r="U16" s="71">
        <f t="shared" si="10"/>
        <v>0</v>
      </c>
      <c r="V16" s="66">
        <f t="shared" si="11"/>
        <v>0</v>
      </c>
      <c r="W16" s="66">
        <f t="shared" si="12"/>
        <v>9.4669400000000001E-2</v>
      </c>
      <c r="X16" s="66">
        <f t="shared" si="13"/>
        <v>9.4669400000000001E-2</v>
      </c>
      <c r="Y16" s="66">
        <f t="shared" si="14"/>
        <v>8.8042542000000001E-2</v>
      </c>
      <c r="Z16" s="66">
        <f t="shared" si="15"/>
        <v>8.6149154000000006E-2</v>
      </c>
      <c r="AA16" s="65">
        <f t="shared" si="0"/>
        <v>9.4669400000000001E-3</v>
      </c>
      <c r="AB16" s="65">
        <f t="shared" si="1"/>
        <v>0</v>
      </c>
      <c r="AC16" s="65">
        <f t="shared" si="2"/>
        <v>9.4669399999999999E-4</v>
      </c>
      <c r="AD16" s="65">
        <f t="shared" si="3"/>
        <v>9.4669399999999999E-4</v>
      </c>
      <c r="AE16" s="65">
        <f t="shared" si="4"/>
        <v>2.8400819999999998E-3</v>
      </c>
      <c r="AF16" s="65">
        <f t="shared" si="5"/>
        <v>4.73347E-3</v>
      </c>
      <c r="AG16" s="65">
        <f t="shared" si="6"/>
        <v>4.2601230000000004E-2</v>
      </c>
      <c r="AH16" s="65">
        <f t="shared" si="7"/>
        <v>2.4519374221322401E-2</v>
      </c>
      <c r="AI16" s="65">
        <f t="shared" si="8"/>
        <v>1.8081855778677599E-2</v>
      </c>
      <c r="AJ16" s="68">
        <f t="shared" si="9"/>
        <v>4.2601230000000004E-2</v>
      </c>
    </row>
    <row r="17" spans="2:36" x14ac:dyDescent="0.25">
      <c r="B17" s="88">
        <v>153</v>
      </c>
      <c r="C17" s="84">
        <v>1</v>
      </c>
      <c r="D17" s="84">
        <v>13</v>
      </c>
      <c r="E17" s="84">
        <v>92.5</v>
      </c>
      <c r="F17" s="84">
        <v>90</v>
      </c>
      <c r="G17" s="84">
        <v>82.5</v>
      </c>
      <c r="H17" s="84">
        <v>72.5</v>
      </c>
      <c r="I17" s="84">
        <v>26.100000399999999</v>
      </c>
      <c r="J17" s="84">
        <v>1.6</v>
      </c>
      <c r="K17" s="84">
        <v>2.2000000000000002</v>
      </c>
      <c r="L17" s="84">
        <v>5</v>
      </c>
      <c r="M17" s="84">
        <v>9.3999995999999992</v>
      </c>
      <c r="N17" s="84">
        <v>7.9000000999999997</v>
      </c>
      <c r="O17" s="84">
        <v>28.899999600000001</v>
      </c>
      <c r="P17" s="84">
        <v>0</v>
      </c>
      <c r="Q17" s="84">
        <v>0</v>
      </c>
      <c r="R17" s="84">
        <v>45</v>
      </c>
      <c r="S17" s="89">
        <v>8.9207700000000001E-2</v>
      </c>
      <c r="T17" s="28"/>
      <c r="U17" s="71">
        <f t="shared" si="10"/>
        <v>8.9207700000000002E-4</v>
      </c>
      <c r="V17" s="66">
        <f t="shared" si="11"/>
        <v>1.1597001000000001E-2</v>
      </c>
      <c r="W17" s="66">
        <f t="shared" si="12"/>
        <v>7.0964725349999994E-2</v>
      </c>
      <c r="X17" s="66">
        <f t="shared" si="13"/>
        <v>6.904675980000001E-2</v>
      </c>
      <c r="Y17" s="66">
        <f t="shared" si="14"/>
        <v>6.3292863150000003E-2</v>
      </c>
      <c r="Z17" s="66">
        <f t="shared" si="15"/>
        <v>5.5621000949999992E-2</v>
      </c>
      <c r="AA17" s="65">
        <f t="shared" si="0"/>
        <v>2.3283210056830803E-2</v>
      </c>
      <c r="AB17" s="65">
        <f t="shared" si="1"/>
        <v>1.4273231999999999E-3</v>
      </c>
      <c r="AC17" s="65">
        <f t="shared" si="2"/>
        <v>1.9625694000000001E-3</v>
      </c>
      <c r="AD17" s="65">
        <f t="shared" si="3"/>
        <v>4.4603849999999999E-3</v>
      </c>
      <c r="AE17" s="65">
        <f t="shared" si="4"/>
        <v>8.3855234431691999E-3</v>
      </c>
      <c r="AF17" s="65">
        <f t="shared" si="5"/>
        <v>7.0474083892076997E-3</v>
      </c>
      <c r="AG17" s="65">
        <f t="shared" si="6"/>
        <v>2.5781024943169202E-2</v>
      </c>
      <c r="AH17" s="65">
        <f t="shared" si="7"/>
        <v>0</v>
      </c>
      <c r="AI17" s="65">
        <f t="shared" si="8"/>
        <v>0</v>
      </c>
      <c r="AJ17" s="68">
        <f t="shared" si="9"/>
        <v>4.0143465000000003E-2</v>
      </c>
    </row>
    <row r="18" spans="2:36" x14ac:dyDescent="0.25">
      <c r="B18" s="88">
        <v>165</v>
      </c>
      <c r="C18" s="84">
        <v>0</v>
      </c>
      <c r="D18" s="84">
        <v>0</v>
      </c>
      <c r="E18" s="84">
        <v>100</v>
      </c>
      <c r="F18" s="84">
        <v>100</v>
      </c>
      <c r="G18" s="84">
        <v>93</v>
      </c>
      <c r="H18" s="84">
        <v>91</v>
      </c>
      <c r="I18" s="84">
        <v>10</v>
      </c>
      <c r="J18" s="84">
        <v>0</v>
      </c>
      <c r="K18" s="84">
        <v>1</v>
      </c>
      <c r="L18" s="84">
        <v>1</v>
      </c>
      <c r="M18" s="84">
        <v>3</v>
      </c>
      <c r="N18" s="84">
        <v>5</v>
      </c>
      <c r="O18" s="84">
        <v>45</v>
      </c>
      <c r="P18" s="84">
        <v>25.899999600000001</v>
      </c>
      <c r="Q18" s="84">
        <v>19.100000399999999</v>
      </c>
      <c r="R18" s="84">
        <v>45</v>
      </c>
      <c r="S18" s="89">
        <v>0.32841999999999999</v>
      </c>
      <c r="T18" s="28"/>
      <c r="U18" s="71">
        <f t="shared" si="10"/>
        <v>0</v>
      </c>
      <c r="V18" s="66">
        <f t="shared" si="11"/>
        <v>0</v>
      </c>
      <c r="W18" s="66">
        <f t="shared" si="12"/>
        <v>0.32841999999999999</v>
      </c>
      <c r="X18" s="66">
        <f t="shared" si="13"/>
        <v>0.32841999999999999</v>
      </c>
      <c r="Y18" s="66">
        <f t="shared" si="14"/>
        <v>0.3054306</v>
      </c>
      <c r="Z18" s="66">
        <f t="shared" si="15"/>
        <v>0.29886220000000002</v>
      </c>
      <c r="AA18" s="65">
        <f t="shared" si="0"/>
        <v>3.2842000000000003E-2</v>
      </c>
      <c r="AB18" s="65">
        <f t="shared" si="1"/>
        <v>0</v>
      </c>
      <c r="AC18" s="65">
        <f t="shared" si="2"/>
        <v>3.2842000000000001E-3</v>
      </c>
      <c r="AD18" s="65">
        <f t="shared" si="3"/>
        <v>3.2842000000000001E-3</v>
      </c>
      <c r="AE18" s="65">
        <f t="shared" si="4"/>
        <v>9.8525999999999996E-3</v>
      </c>
      <c r="AF18" s="65">
        <f t="shared" si="5"/>
        <v>1.6421000000000002E-2</v>
      </c>
      <c r="AG18" s="65">
        <f t="shared" si="6"/>
        <v>0.147789</v>
      </c>
      <c r="AH18" s="65">
        <f t="shared" si="7"/>
        <v>8.5060778686320004E-2</v>
      </c>
      <c r="AI18" s="65">
        <f t="shared" si="8"/>
        <v>6.2728221313679999E-2</v>
      </c>
      <c r="AJ18" s="68">
        <f t="shared" si="9"/>
        <v>0.147789</v>
      </c>
    </row>
    <row r="19" spans="2:36" x14ac:dyDescent="0.25">
      <c r="B19" s="88">
        <v>168</v>
      </c>
      <c r="C19" s="84">
        <v>0</v>
      </c>
      <c r="D19" s="84">
        <v>0</v>
      </c>
      <c r="E19" s="84">
        <v>97</v>
      </c>
      <c r="F19" s="84">
        <v>96</v>
      </c>
      <c r="G19" s="84">
        <v>95</v>
      </c>
      <c r="H19" s="84">
        <v>86</v>
      </c>
      <c r="I19" s="84">
        <v>20</v>
      </c>
      <c r="J19" s="84">
        <v>0.2</v>
      </c>
      <c r="K19" s="84">
        <v>0.8</v>
      </c>
      <c r="L19" s="84">
        <v>0.7</v>
      </c>
      <c r="M19" s="84">
        <v>2.4000001000000002</v>
      </c>
      <c r="N19" s="84">
        <v>15.899999599999999</v>
      </c>
      <c r="O19" s="84">
        <v>35</v>
      </c>
      <c r="P19" s="84">
        <v>20.100000399999999</v>
      </c>
      <c r="Q19" s="84">
        <v>14.899999599999999</v>
      </c>
      <c r="R19" s="84">
        <v>45</v>
      </c>
      <c r="S19" s="89">
        <v>3.7670500000000003E-2</v>
      </c>
      <c r="T19" s="28"/>
      <c r="U19" s="71">
        <f t="shared" si="10"/>
        <v>0</v>
      </c>
      <c r="V19" s="66">
        <f t="shared" si="11"/>
        <v>0</v>
      </c>
      <c r="W19" s="66">
        <f t="shared" si="12"/>
        <v>3.6540385000000002E-2</v>
      </c>
      <c r="X19" s="66">
        <f t="shared" si="13"/>
        <v>3.6163680000000004E-2</v>
      </c>
      <c r="Y19" s="66">
        <f t="shared" si="14"/>
        <v>3.5786974999999999E-2</v>
      </c>
      <c r="Z19" s="66">
        <f t="shared" si="15"/>
        <v>3.2396630000000003E-2</v>
      </c>
      <c r="AA19" s="65">
        <f t="shared" si="0"/>
        <v>7.534100000000001E-3</v>
      </c>
      <c r="AB19" s="65">
        <f t="shared" si="1"/>
        <v>7.5341000000000009E-5</v>
      </c>
      <c r="AC19" s="65">
        <f t="shared" si="2"/>
        <v>3.0136400000000004E-4</v>
      </c>
      <c r="AD19" s="65">
        <f t="shared" si="3"/>
        <v>2.6369349999999996E-4</v>
      </c>
      <c r="AE19" s="65">
        <f t="shared" si="4"/>
        <v>9.0409203767050019E-4</v>
      </c>
      <c r="AF19" s="65">
        <f t="shared" si="5"/>
        <v>5.9896093493180006E-3</v>
      </c>
      <c r="AG19" s="65">
        <f t="shared" si="6"/>
        <v>1.3184675E-2</v>
      </c>
      <c r="AH19" s="65">
        <f t="shared" si="7"/>
        <v>7.5717706506819998E-3</v>
      </c>
      <c r="AI19" s="65">
        <f t="shared" si="8"/>
        <v>5.612904349318E-3</v>
      </c>
      <c r="AJ19" s="68">
        <f t="shared" si="9"/>
        <v>1.6951725000000001E-2</v>
      </c>
    </row>
    <row r="20" spans="2:36" x14ac:dyDescent="0.25">
      <c r="B20" s="88">
        <v>171</v>
      </c>
      <c r="C20" s="84">
        <v>1</v>
      </c>
      <c r="D20" s="84">
        <v>13</v>
      </c>
      <c r="E20" s="84">
        <v>92.5</v>
      </c>
      <c r="F20" s="84">
        <v>90</v>
      </c>
      <c r="G20" s="84">
        <v>82.5</v>
      </c>
      <c r="H20" s="84">
        <v>72.5</v>
      </c>
      <c r="I20" s="84">
        <v>26.100000399999999</v>
      </c>
      <c r="J20" s="84">
        <v>1.6</v>
      </c>
      <c r="K20" s="84">
        <v>2.2000000000000002</v>
      </c>
      <c r="L20" s="84">
        <v>5</v>
      </c>
      <c r="M20" s="84">
        <v>9.3999995999999992</v>
      </c>
      <c r="N20" s="84">
        <v>7.9000000999999997</v>
      </c>
      <c r="O20" s="84">
        <v>28.899999600000001</v>
      </c>
      <c r="P20" s="84">
        <v>0</v>
      </c>
      <c r="Q20" s="84">
        <v>0</v>
      </c>
      <c r="R20" s="84">
        <v>45</v>
      </c>
      <c r="S20" s="89">
        <v>0.52487300000000003</v>
      </c>
      <c r="T20" s="28"/>
      <c r="U20" s="71">
        <f t="shared" si="10"/>
        <v>5.2487300000000001E-3</v>
      </c>
      <c r="V20" s="66">
        <f t="shared" si="11"/>
        <v>6.8233490000000008E-2</v>
      </c>
      <c r="W20" s="66">
        <f t="shared" si="12"/>
        <v>0.41753647150000006</v>
      </c>
      <c r="X20" s="66">
        <f t="shared" si="13"/>
        <v>0.40625170199999999</v>
      </c>
      <c r="Y20" s="66">
        <f t="shared" si="14"/>
        <v>0.37239739349999995</v>
      </c>
      <c r="Z20" s="66">
        <f t="shared" si="15"/>
        <v>0.32725831550000001</v>
      </c>
      <c r="AA20" s="65">
        <f t="shared" si="0"/>
        <v>0.13699185509949202</v>
      </c>
      <c r="AB20" s="65">
        <f t="shared" si="1"/>
        <v>8.3979680000000004E-3</v>
      </c>
      <c r="AC20" s="65">
        <f t="shared" si="2"/>
        <v>1.1547206000000003E-2</v>
      </c>
      <c r="AD20" s="65">
        <f t="shared" si="3"/>
        <v>2.6243650000000004E-2</v>
      </c>
      <c r="AE20" s="65">
        <f t="shared" si="4"/>
        <v>4.9338059900507998E-2</v>
      </c>
      <c r="AF20" s="65">
        <f t="shared" si="5"/>
        <v>4.1464967524873005E-2</v>
      </c>
      <c r="AG20" s="65">
        <f t="shared" si="6"/>
        <v>0.15168829490050803</v>
      </c>
      <c r="AH20" s="65">
        <f t="shared" si="7"/>
        <v>0</v>
      </c>
      <c r="AI20" s="65">
        <f t="shared" si="8"/>
        <v>0</v>
      </c>
      <c r="AJ20" s="68">
        <f t="shared" si="9"/>
        <v>0.23619285000000001</v>
      </c>
    </row>
    <row r="21" spans="2:36" x14ac:dyDescent="0.25">
      <c r="B21" s="88">
        <v>175</v>
      </c>
      <c r="C21" s="84">
        <v>0</v>
      </c>
      <c r="D21" s="84">
        <v>0</v>
      </c>
      <c r="E21" s="84">
        <v>100</v>
      </c>
      <c r="F21" s="84">
        <v>100</v>
      </c>
      <c r="G21" s="84">
        <v>93</v>
      </c>
      <c r="H21" s="84">
        <v>91</v>
      </c>
      <c r="I21" s="84">
        <v>10</v>
      </c>
      <c r="J21" s="84">
        <v>0</v>
      </c>
      <c r="K21" s="84">
        <v>1</v>
      </c>
      <c r="L21" s="84">
        <v>1</v>
      </c>
      <c r="M21" s="84">
        <v>3</v>
      </c>
      <c r="N21" s="84">
        <v>5</v>
      </c>
      <c r="O21" s="84">
        <v>45</v>
      </c>
      <c r="P21" s="84">
        <v>25.899999600000001</v>
      </c>
      <c r="Q21" s="84">
        <v>19.100000399999999</v>
      </c>
      <c r="R21" s="84">
        <v>45</v>
      </c>
      <c r="S21" s="89">
        <v>4.3279499999999999E-2</v>
      </c>
      <c r="T21" s="28"/>
      <c r="U21" s="71">
        <f t="shared" si="10"/>
        <v>0</v>
      </c>
      <c r="V21" s="66">
        <f t="shared" si="11"/>
        <v>0</v>
      </c>
      <c r="W21" s="66">
        <f t="shared" si="12"/>
        <v>4.3279499999999999E-2</v>
      </c>
      <c r="X21" s="66">
        <f t="shared" si="13"/>
        <v>4.3279499999999999E-2</v>
      </c>
      <c r="Y21" s="66">
        <f t="shared" si="14"/>
        <v>4.0249935000000001E-2</v>
      </c>
      <c r="Z21" s="66">
        <f t="shared" si="15"/>
        <v>3.9384345000000001E-2</v>
      </c>
      <c r="AA21" s="65">
        <f t="shared" si="0"/>
        <v>4.3279499999999997E-3</v>
      </c>
      <c r="AB21" s="65">
        <f t="shared" si="1"/>
        <v>0</v>
      </c>
      <c r="AC21" s="65">
        <f t="shared" si="2"/>
        <v>4.3279499999999998E-4</v>
      </c>
      <c r="AD21" s="65">
        <f t="shared" si="3"/>
        <v>4.3279499999999998E-4</v>
      </c>
      <c r="AE21" s="65">
        <f t="shared" si="4"/>
        <v>1.298385E-3</v>
      </c>
      <c r="AF21" s="65">
        <f t="shared" si="5"/>
        <v>2.1639749999999998E-3</v>
      </c>
      <c r="AG21" s="65">
        <f t="shared" si="6"/>
        <v>1.9475775000000001E-2</v>
      </c>
      <c r="AH21" s="65">
        <f t="shared" si="7"/>
        <v>1.1209390326882E-2</v>
      </c>
      <c r="AI21" s="65">
        <f t="shared" si="8"/>
        <v>8.2663846731180005E-3</v>
      </c>
      <c r="AJ21" s="68">
        <f t="shared" si="9"/>
        <v>1.9475775000000001E-2</v>
      </c>
    </row>
    <row r="22" spans="2:36" x14ac:dyDescent="0.25">
      <c r="B22" s="88">
        <v>185</v>
      </c>
      <c r="C22" s="84">
        <v>0</v>
      </c>
      <c r="D22" s="84">
        <v>0</v>
      </c>
      <c r="E22" s="84">
        <v>100</v>
      </c>
      <c r="F22" s="84">
        <v>100</v>
      </c>
      <c r="G22" s="84">
        <v>93</v>
      </c>
      <c r="H22" s="84">
        <v>91</v>
      </c>
      <c r="I22" s="84">
        <v>10</v>
      </c>
      <c r="J22" s="84">
        <v>0</v>
      </c>
      <c r="K22" s="84">
        <v>1</v>
      </c>
      <c r="L22" s="84">
        <v>1</v>
      </c>
      <c r="M22" s="84">
        <v>3</v>
      </c>
      <c r="N22" s="84">
        <v>5</v>
      </c>
      <c r="O22" s="84">
        <v>45</v>
      </c>
      <c r="P22" s="84">
        <v>25.899999600000001</v>
      </c>
      <c r="Q22" s="84">
        <v>19.100000399999999</v>
      </c>
      <c r="R22" s="84">
        <v>45</v>
      </c>
      <c r="S22" s="89">
        <v>1.8980000000000001E-4</v>
      </c>
      <c r="T22" s="28"/>
      <c r="U22" s="71">
        <f t="shared" si="10"/>
        <v>0</v>
      </c>
      <c r="V22" s="66">
        <f t="shared" si="11"/>
        <v>0</v>
      </c>
      <c r="W22" s="66">
        <f t="shared" si="12"/>
        <v>1.8980000000000001E-4</v>
      </c>
      <c r="X22" s="66">
        <f t="shared" si="13"/>
        <v>1.8980000000000001E-4</v>
      </c>
      <c r="Y22" s="66">
        <f t="shared" si="14"/>
        <v>1.7651400000000001E-4</v>
      </c>
      <c r="Z22" s="66">
        <f t="shared" si="15"/>
        <v>1.7271800000000001E-4</v>
      </c>
      <c r="AA22" s="65">
        <f t="shared" si="0"/>
        <v>1.8980000000000001E-5</v>
      </c>
      <c r="AB22" s="65">
        <f t="shared" si="1"/>
        <v>0</v>
      </c>
      <c r="AC22" s="65">
        <f t="shared" si="2"/>
        <v>1.8980000000000001E-6</v>
      </c>
      <c r="AD22" s="65">
        <f t="shared" si="3"/>
        <v>1.8980000000000001E-6</v>
      </c>
      <c r="AE22" s="65">
        <f t="shared" si="4"/>
        <v>5.694E-6</v>
      </c>
      <c r="AF22" s="65">
        <f t="shared" si="5"/>
        <v>9.4900000000000006E-6</v>
      </c>
      <c r="AG22" s="65">
        <f t="shared" si="6"/>
        <v>8.5410000000000011E-5</v>
      </c>
      <c r="AH22" s="65">
        <f t="shared" si="7"/>
        <v>4.9158199240800005E-5</v>
      </c>
      <c r="AI22" s="65">
        <f t="shared" si="8"/>
        <v>3.6251800759199999E-5</v>
      </c>
      <c r="AJ22" s="68">
        <f t="shared" si="9"/>
        <v>8.5410000000000011E-5</v>
      </c>
    </row>
    <row r="23" spans="2:36" x14ac:dyDescent="0.25">
      <c r="B23" s="88">
        <v>190</v>
      </c>
      <c r="C23" s="84">
        <v>0</v>
      </c>
      <c r="D23" s="84">
        <v>0</v>
      </c>
      <c r="E23" s="84">
        <v>97</v>
      </c>
      <c r="F23" s="84">
        <v>96</v>
      </c>
      <c r="G23" s="84">
        <v>95</v>
      </c>
      <c r="H23" s="84">
        <v>86</v>
      </c>
      <c r="I23" s="84">
        <v>20</v>
      </c>
      <c r="J23" s="84">
        <v>0.2</v>
      </c>
      <c r="K23" s="84">
        <v>0.8</v>
      </c>
      <c r="L23" s="84">
        <v>0.7</v>
      </c>
      <c r="M23" s="84">
        <v>2.4000001000000002</v>
      </c>
      <c r="N23" s="84">
        <v>15.899999599999999</v>
      </c>
      <c r="O23" s="84">
        <v>35</v>
      </c>
      <c r="P23" s="84">
        <v>20.100000399999999</v>
      </c>
      <c r="Q23" s="84">
        <v>14.899999599999999</v>
      </c>
      <c r="R23" s="84">
        <v>45</v>
      </c>
      <c r="S23" s="89">
        <v>6.5675000000000004E-3</v>
      </c>
      <c r="T23" s="28"/>
      <c r="U23" s="71">
        <f t="shared" si="10"/>
        <v>0</v>
      </c>
      <c r="V23" s="66">
        <f t="shared" si="11"/>
        <v>0</v>
      </c>
      <c r="W23" s="66">
        <f t="shared" si="12"/>
        <v>6.3704750000000004E-3</v>
      </c>
      <c r="X23" s="66">
        <f t="shared" si="13"/>
        <v>6.3048000000000002E-3</v>
      </c>
      <c r="Y23" s="66">
        <f t="shared" si="14"/>
        <v>6.2391249999999999E-3</v>
      </c>
      <c r="Z23" s="66">
        <f t="shared" si="15"/>
        <v>5.6480499999999999E-3</v>
      </c>
      <c r="AA23" s="65">
        <f t="shared" si="0"/>
        <v>1.3135000000000002E-3</v>
      </c>
      <c r="AB23" s="65">
        <f t="shared" si="1"/>
        <v>1.3135E-5</v>
      </c>
      <c r="AC23" s="65">
        <f t="shared" si="2"/>
        <v>5.2540000000000002E-5</v>
      </c>
      <c r="AD23" s="65">
        <f t="shared" si="3"/>
        <v>4.5972500000000001E-5</v>
      </c>
      <c r="AE23" s="65">
        <f t="shared" si="4"/>
        <v>1.5762000656750004E-4</v>
      </c>
      <c r="AF23" s="65">
        <f t="shared" si="5"/>
        <v>1.0442324737300001E-3</v>
      </c>
      <c r="AG23" s="65">
        <f t="shared" si="6"/>
        <v>2.2986249999999999E-3</v>
      </c>
      <c r="AH23" s="65">
        <f t="shared" si="7"/>
        <v>1.3200675262699999E-3</v>
      </c>
      <c r="AI23" s="65">
        <f t="shared" si="8"/>
        <v>9.7855747373000001E-4</v>
      </c>
      <c r="AJ23" s="68">
        <f t="shared" si="9"/>
        <v>2.9553750000000001E-3</v>
      </c>
    </row>
    <row r="24" spans="2:36" x14ac:dyDescent="0.25">
      <c r="B24" s="88">
        <v>191</v>
      </c>
      <c r="C24" s="84">
        <v>0</v>
      </c>
      <c r="D24" s="84">
        <v>0</v>
      </c>
      <c r="E24" s="84">
        <v>97</v>
      </c>
      <c r="F24" s="84">
        <v>96</v>
      </c>
      <c r="G24" s="84">
        <v>95</v>
      </c>
      <c r="H24" s="84">
        <v>86</v>
      </c>
      <c r="I24" s="84">
        <v>20</v>
      </c>
      <c r="J24" s="84">
        <v>0.2</v>
      </c>
      <c r="K24" s="84">
        <v>0.8</v>
      </c>
      <c r="L24" s="84">
        <v>0.7</v>
      </c>
      <c r="M24" s="84">
        <v>2.4000001000000002</v>
      </c>
      <c r="N24" s="84">
        <v>15.899999599999999</v>
      </c>
      <c r="O24" s="84">
        <v>35</v>
      </c>
      <c r="P24" s="84">
        <v>20.100000399999999</v>
      </c>
      <c r="Q24" s="84">
        <v>14.899999599999999</v>
      </c>
      <c r="R24" s="84">
        <v>45</v>
      </c>
      <c r="S24" s="89">
        <v>6.5066000000000004E-3</v>
      </c>
      <c r="T24" s="28"/>
      <c r="U24" s="71">
        <f t="shared" si="10"/>
        <v>0</v>
      </c>
      <c r="V24" s="66">
        <f t="shared" si="11"/>
        <v>0</v>
      </c>
      <c r="W24" s="66">
        <f t="shared" si="12"/>
        <v>6.3114019999999998E-3</v>
      </c>
      <c r="X24" s="66">
        <f t="shared" si="13"/>
        <v>6.2463359999999999E-3</v>
      </c>
      <c r="Y24" s="66">
        <f t="shared" si="14"/>
        <v>6.18127E-3</v>
      </c>
      <c r="Z24" s="66">
        <f t="shared" si="15"/>
        <v>5.5956759999999999E-3</v>
      </c>
      <c r="AA24" s="65">
        <f t="shared" si="0"/>
        <v>1.3013200000000001E-3</v>
      </c>
      <c r="AB24" s="65">
        <f t="shared" si="1"/>
        <v>1.3013200000000001E-5</v>
      </c>
      <c r="AC24" s="65">
        <f t="shared" si="2"/>
        <v>5.2052800000000004E-5</v>
      </c>
      <c r="AD24" s="65">
        <f t="shared" si="3"/>
        <v>4.5546200000000001E-5</v>
      </c>
      <c r="AE24" s="65">
        <f t="shared" si="4"/>
        <v>1.5615840650660002E-4</v>
      </c>
      <c r="AF24" s="65">
        <f t="shared" si="5"/>
        <v>1.0345493739736002E-3</v>
      </c>
      <c r="AG24" s="65">
        <f t="shared" si="6"/>
        <v>2.2773099999999998E-3</v>
      </c>
      <c r="AH24" s="65">
        <f t="shared" si="7"/>
        <v>1.3078266260264E-3</v>
      </c>
      <c r="AI24" s="65">
        <f t="shared" si="8"/>
        <v>9.6948337397360007E-4</v>
      </c>
      <c r="AJ24" s="68">
        <f t="shared" si="9"/>
        <v>2.9279700000000002E-3</v>
      </c>
    </row>
    <row r="25" spans="2:36" x14ac:dyDescent="0.25">
      <c r="B25" s="88">
        <v>192</v>
      </c>
      <c r="C25" s="84">
        <v>0</v>
      </c>
      <c r="D25" s="84">
        <v>0</v>
      </c>
      <c r="E25" s="84">
        <v>100</v>
      </c>
      <c r="F25" s="84">
        <v>100</v>
      </c>
      <c r="G25" s="84">
        <v>93</v>
      </c>
      <c r="H25" s="84">
        <v>91</v>
      </c>
      <c r="I25" s="84">
        <v>10</v>
      </c>
      <c r="J25" s="84">
        <v>0</v>
      </c>
      <c r="K25" s="84">
        <v>1</v>
      </c>
      <c r="L25" s="84">
        <v>1</v>
      </c>
      <c r="M25" s="84">
        <v>3</v>
      </c>
      <c r="N25" s="84">
        <v>5</v>
      </c>
      <c r="O25" s="84">
        <v>45</v>
      </c>
      <c r="P25" s="84">
        <v>25.899999600000001</v>
      </c>
      <c r="Q25" s="84">
        <v>19.100000399999999</v>
      </c>
      <c r="R25" s="84">
        <v>45</v>
      </c>
      <c r="S25" s="89">
        <v>4.8169999999999998E-2</v>
      </c>
      <c r="T25" s="28"/>
      <c r="U25" s="71">
        <f t="shared" si="10"/>
        <v>0</v>
      </c>
      <c r="V25" s="66">
        <f t="shared" si="11"/>
        <v>0</v>
      </c>
      <c r="W25" s="66">
        <f t="shared" si="12"/>
        <v>4.8169999999999998E-2</v>
      </c>
      <c r="X25" s="66">
        <f t="shared" si="13"/>
        <v>4.8169999999999998E-2</v>
      </c>
      <c r="Y25" s="66">
        <f t="shared" si="14"/>
        <v>4.47981E-2</v>
      </c>
      <c r="Z25" s="66">
        <f t="shared" si="15"/>
        <v>4.3834699999999997E-2</v>
      </c>
      <c r="AA25" s="65">
        <f t="shared" si="0"/>
        <v>4.8170000000000001E-3</v>
      </c>
      <c r="AB25" s="65">
        <f t="shared" si="1"/>
        <v>0</v>
      </c>
      <c r="AC25" s="65">
        <f t="shared" si="2"/>
        <v>4.817E-4</v>
      </c>
      <c r="AD25" s="65">
        <f t="shared" si="3"/>
        <v>4.817E-4</v>
      </c>
      <c r="AE25" s="65">
        <f t="shared" si="4"/>
        <v>1.4450999999999999E-3</v>
      </c>
      <c r="AF25" s="65">
        <f t="shared" si="5"/>
        <v>2.4085000000000001E-3</v>
      </c>
      <c r="AG25" s="65">
        <f t="shared" si="6"/>
        <v>2.1676499999999998E-2</v>
      </c>
      <c r="AH25" s="65">
        <f t="shared" si="7"/>
        <v>1.247602980732E-2</v>
      </c>
      <c r="AI25" s="65">
        <f t="shared" si="8"/>
        <v>9.2004701926799992E-3</v>
      </c>
      <c r="AJ25" s="68">
        <f t="shared" si="9"/>
        <v>2.1676499999999998E-2</v>
      </c>
    </row>
    <row r="26" spans="2:36" x14ac:dyDescent="0.25">
      <c r="B26" s="88">
        <v>199</v>
      </c>
      <c r="C26" s="84">
        <v>0</v>
      </c>
      <c r="D26" s="84">
        <v>0</v>
      </c>
      <c r="E26" s="84">
        <v>100</v>
      </c>
      <c r="F26" s="84">
        <v>100</v>
      </c>
      <c r="G26" s="84">
        <v>93</v>
      </c>
      <c r="H26" s="84">
        <v>91</v>
      </c>
      <c r="I26" s="84">
        <v>10</v>
      </c>
      <c r="J26" s="84">
        <v>0</v>
      </c>
      <c r="K26" s="84">
        <v>1</v>
      </c>
      <c r="L26" s="84">
        <v>1</v>
      </c>
      <c r="M26" s="84">
        <v>3</v>
      </c>
      <c r="N26" s="84">
        <v>5</v>
      </c>
      <c r="O26" s="84">
        <v>45</v>
      </c>
      <c r="P26" s="84">
        <v>25.899999600000001</v>
      </c>
      <c r="Q26" s="84">
        <v>19.100000399999999</v>
      </c>
      <c r="R26" s="84">
        <v>45</v>
      </c>
      <c r="S26" s="89">
        <v>2.9775200000000002E-2</v>
      </c>
      <c r="T26" s="28"/>
      <c r="U26" s="71">
        <f t="shared" si="10"/>
        <v>0</v>
      </c>
      <c r="V26" s="66">
        <f t="shared" si="11"/>
        <v>0</v>
      </c>
      <c r="W26" s="66">
        <f t="shared" si="12"/>
        <v>2.9775200000000002E-2</v>
      </c>
      <c r="X26" s="66">
        <f t="shared" si="13"/>
        <v>2.9775200000000002E-2</v>
      </c>
      <c r="Y26" s="66">
        <f t="shared" si="14"/>
        <v>2.7690936000000003E-2</v>
      </c>
      <c r="Z26" s="66">
        <f t="shared" si="15"/>
        <v>2.7095432000000003E-2</v>
      </c>
      <c r="AA26" s="65">
        <f t="shared" si="0"/>
        <v>2.9775200000000004E-3</v>
      </c>
      <c r="AB26" s="65">
        <f t="shared" si="1"/>
        <v>0</v>
      </c>
      <c r="AC26" s="65">
        <f t="shared" si="2"/>
        <v>2.9775200000000003E-4</v>
      </c>
      <c r="AD26" s="65">
        <f t="shared" si="3"/>
        <v>2.9775200000000003E-4</v>
      </c>
      <c r="AE26" s="65">
        <f t="shared" si="4"/>
        <v>8.9325600000000004E-4</v>
      </c>
      <c r="AF26" s="65">
        <f t="shared" si="5"/>
        <v>1.4887600000000002E-3</v>
      </c>
      <c r="AG26" s="65">
        <f t="shared" si="6"/>
        <v>1.339884E-2</v>
      </c>
      <c r="AH26" s="65">
        <f t="shared" si="7"/>
        <v>7.7117766808992008E-3</v>
      </c>
      <c r="AI26" s="65">
        <f t="shared" si="8"/>
        <v>5.6870633191008005E-3</v>
      </c>
      <c r="AJ26" s="68">
        <f t="shared" si="9"/>
        <v>1.339884E-2</v>
      </c>
    </row>
    <row r="27" spans="2:36" x14ac:dyDescent="0.25">
      <c r="B27" s="88">
        <v>203</v>
      </c>
      <c r="C27" s="84">
        <v>0</v>
      </c>
      <c r="D27" s="84">
        <v>0</v>
      </c>
      <c r="E27" s="84">
        <v>97</v>
      </c>
      <c r="F27" s="84">
        <v>96</v>
      </c>
      <c r="G27" s="84">
        <v>95</v>
      </c>
      <c r="H27" s="84">
        <v>86</v>
      </c>
      <c r="I27" s="84">
        <v>20</v>
      </c>
      <c r="J27" s="84">
        <v>0.2</v>
      </c>
      <c r="K27" s="84">
        <v>0.8</v>
      </c>
      <c r="L27" s="84">
        <v>0.7</v>
      </c>
      <c r="M27" s="84">
        <v>2.4000001000000002</v>
      </c>
      <c r="N27" s="84">
        <v>15.899999599999999</v>
      </c>
      <c r="O27" s="84">
        <v>35</v>
      </c>
      <c r="P27" s="84">
        <v>20.100000399999999</v>
      </c>
      <c r="Q27" s="84">
        <v>14.899999599999999</v>
      </c>
      <c r="R27" s="84">
        <v>45</v>
      </c>
      <c r="S27" s="89">
        <v>8.1878999999999997E-3</v>
      </c>
      <c r="T27" s="28"/>
      <c r="U27" s="71">
        <f t="shared" si="10"/>
        <v>0</v>
      </c>
      <c r="V27" s="66">
        <f t="shared" si="11"/>
        <v>0</v>
      </c>
      <c r="W27" s="66">
        <f t="shared" si="12"/>
        <v>7.9422629999999998E-3</v>
      </c>
      <c r="X27" s="66">
        <f t="shared" si="13"/>
        <v>7.8603839999999998E-3</v>
      </c>
      <c r="Y27" s="66">
        <f t="shared" si="14"/>
        <v>7.7785049999999989E-3</v>
      </c>
      <c r="Z27" s="66">
        <f t="shared" si="15"/>
        <v>7.041594E-3</v>
      </c>
      <c r="AA27" s="65">
        <f t="shared" si="0"/>
        <v>1.63758E-3</v>
      </c>
      <c r="AB27" s="65">
        <f t="shared" si="1"/>
        <v>1.63758E-5</v>
      </c>
      <c r="AC27" s="65">
        <f t="shared" si="2"/>
        <v>6.55032E-5</v>
      </c>
      <c r="AD27" s="65">
        <f t="shared" si="3"/>
        <v>5.731529999999999E-5</v>
      </c>
      <c r="AE27" s="65">
        <f t="shared" si="4"/>
        <v>1.9650960818790001E-4</v>
      </c>
      <c r="AF27" s="65">
        <f t="shared" si="5"/>
        <v>1.3018760672484E-3</v>
      </c>
      <c r="AG27" s="65">
        <f t="shared" si="6"/>
        <v>2.8657649999999997E-3</v>
      </c>
      <c r="AH27" s="65">
        <f t="shared" si="7"/>
        <v>1.6457679327515997E-3</v>
      </c>
      <c r="AI27" s="65">
        <f t="shared" si="8"/>
        <v>1.2199970672484E-3</v>
      </c>
      <c r="AJ27" s="68">
        <f t="shared" si="9"/>
        <v>3.6845549999999999E-3</v>
      </c>
    </row>
    <row r="28" spans="2:36" x14ac:dyDescent="0.25">
      <c r="B28" s="88">
        <v>207</v>
      </c>
      <c r="C28" s="84">
        <v>0</v>
      </c>
      <c r="D28" s="84">
        <v>0</v>
      </c>
      <c r="E28" s="84">
        <v>100</v>
      </c>
      <c r="F28" s="84">
        <v>100</v>
      </c>
      <c r="G28" s="84">
        <v>93</v>
      </c>
      <c r="H28" s="84">
        <v>91</v>
      </c>
      <c r="I28" s="84">
        <v>10</v>
      </c>
      <c r="J28" s="84">
        <v>0</v>
      </c>
      <c r="K28" s="84">
        <v>1</v>
      </c>
      <c r="L28" s="84">
        <v>1</v>
      </c>
      <c r="M28" s="84">
        <v>3</v>
      </c>
      <c r="N28" s="84">
        <v>5</v>
      </c>
      <c r="O28" s="84">
        <v>45</v>
      </c>
      <c r="P28" s="84">
        <v>25.899999600000001</v>
      </c>
      <c r="Q28" s="84">
        <v>19.100000399999999</v>
      </c>
      <c r="R28" s="84">
        <v>45</v>
      </c>
      <c r="S28" s="89">
        <v>0.32846999999999998</v>
      </c>
      <c r="T28" s="28"/>
      <c r="U28" s="71">
        <f t="shared" si="10"/>
        <v>0</v>
      </c>
      <c r="V28" s="66">
        <f t="shared" si="11"/>
        <v>0</v>
      </c>
      <c r="W28" s="66">
        <f t="shared" si="12"/>
        <v>0.32846999999999998</v>
      </c>
      <c r="X28" s="66">
        <f t="shared" si="13"/>
        <v>0.32846999999999998</v>
      </c>
      <c r="Y28" s="66">
        <f t="shared" si="14"/>
        <v>0.3054771</v>
      </c>
      <c r="Z28" s="66">
        <f t="shared" si="15"/>
        <v>0.2989077</v>
      </c>
      <c r="AA28" s="65">
        <f t="shared" si="0"/>
        <v>3.2847000000000001E-2</v>
      </c>
      <c r="AB28" s="65">
        <f t="shared" si="1"/>
        <v>0</v>
      </c>
      <c r="AC28" s="65">
        <f t="shared" si="2"/>
        <v>3.2846999999999998E-3</v>
      </c>
      <c r="AD28" s="65">
        <f t="shared" si="3"/>
        <v>3.2846999999999998E-3</v>
      </c>
      <c r="AE28" s="65">
        <f t="shared" si="4"/>
        <v>9.8540999999999993E-3</v>
      </c>
      <c r="AF28" s="65">
        <f t="shared" si="5"/>
        <v>1.6423500000000001E-2</v>
      </c>
      <c r="AG28" s="65">
        <f t="shared" si="6"/>
        <v>0.14781149999999998</v>
      </c>
      <c r="AH28" s="65">
        <f t="shared" si="7"/>
        <v>8.5073728686119995E-2</v>
      </c>
      <c r="AI28" s="65">
        <f t="shared" si="8"/>
        <v>6.2737771313880003E-2</v>
      </c>
      <c r="AJ28" s="68">
        <f t="shared" si="9"/>
        <v>0.14781149999999998</v>
      </c>
    </row>
    <row r="29" spans="2:36" x14ac:dyDescent="0.25">
      <c r="B29" s="88">
        <v>213</v>
      </c>
      <c r="C29" s="84">
        <v>0</v>
      </c>
      <c r="D29" s="84">
        <v>0</v>
      </c>
      <c r="E29" s="84">
        <v>100</v>
      </c>
      <c r="F29" s="84">
        <v>100</v>
      </c>
      <c r="G29" s="84">
        <v>93</v>
      </c>
      <c r="H29" s="84">
        <v>91</v>
      </c>
      <c r="I29" s="84">
        <v>10</v>
      </c>
      <c r="J29" s="84">
        <v>0</v>
      </c>
      <c r="K29" s="84">
        <v>1</v>
      </c>
      <c r="L29" s="84">
        <v>1</v>
      </c>
      <c r="M29" s="84">
        <v>3</v>
      </c>
      <c r="N29" s="84">
        <v>5</v>
      </c>
      <c r="O29" s="84">
        <v>45</v>
      </c>
      <c r="P29" s="84">
        <v>25.899999600000001</v>
      </c>
      <c r="Q29" s="84">
        <v>19.100000399999999</v>
      </c>
      <c r="R29" s="84">
        <v>45</v>
      </c>
      <c r="S29" s="89">
        <v>1.53451E-2</v>
      </c>
      <c r="T29" s="28"/>
      <c r="U29" s="71">
        <f t="shared" si="10"/>
        <v>0</v>
      </c>
      <c r="V29" s="66">
        <f t="shared" si="11"/>
        <v>0</v>
      </c>
      <c r="W29" s="66">
        <f t="shared" si="12"/>
        <v>1.53451E-2</v>
      </c>
      <c r="X29" s="66">
        <f t="shared" si="13"/>
        <v>1.53451E-2</v>
      </c>
      <c r="Y29" s="66">
        <f t="shared" si="14"/>
        <v>1.4270943000000001E-2</v>
      </c>
      <c r="Z29" s="66">
        <f t="shared" si="15"/>
        <v>1.3964041000000002E-2</v>
      </c>
      <c r="AA29" s="65">
        <f t="shared" si="0"/>
        <v>1.5345100000000002E-3</v>
      </c>
      <c r="AB29" s="65">
        <f t="shared" si="1"/>
        <v>0</v>
      </c>
      <c r="AC29" s="65">
        <f t="shared" si="2"/>
        <v>1.5345100000000001E-4</v>
      </c>
      <c r="AD29" s="65">
        <f t="shared" si="3"/>
        <v>1.5345100000000001E-4</v>
      </c>
      <c r="AE29" s="65">
        <f t="shared" si="4"/>
        <v>4.6035299999999999E-4</v>
      </c>
      <c r="AF29" s="65">
        <f t="shared" si="5"/>
        <v>7.6725500000000011E-4</v>
      </c>
      <c r="AG29" s="65">
        <f t="shared" si="6"/>
        <v>6.9052950000000005E-3</v>
      </c>
      <c r="AH29" s="65">
        <f t="shared" si="7"/>
        <v>3.9743808386196004E-3</v>
      </c>
      <c r="AI29" s="65">
        <f t="shared" si="8"/>
        <v>2.9309141613804001E-3</v>
      </c>
      <c r="AJ29" s="68">
        <f t="shared" si="9"/>
        <v>6.9052950000000005E-3</v>
      </c>
    </row>
    <row r="30" spans="2:36" x14ac:dyDescent="0.25">
      <c r="B30" s="88">
        <v>138</v>
      </c>
      <c r="C30" s="84">
        <v>0</v>
      </c>
      <c r="D30" s="84">
        <v>0</v>
      </c>
      <c r="E30" s="84">
        <v>100</v>
      </c>
      <c r="F30" s="84">
        <v>100</v>
      </c>
      <c r="G30" s="84">
        <v>94</v>
      </c>
      <c r="H30" s="84">
        <v>79</v>
      </c>
      <c r="I30" s="84">
        <v>24</v>
      </c>
      <c r="J30" s="84">
        <v>2.0999998999999998</v>
      </c>
      <c r="K30" s="84">
        <v>2.4000001000000002</v>
      </c>
      <c r="L30" s="84">
        <v>4.5</v>
      </c>
      <c r="M30" s="84">
        <v>8.1999998000000005</v>
      </c>
      <c r="N30" s="84">
        <v>6.8000002000000004</v>
      </c>
      <c r="O30" s="84">
        <v>35</v>
      </c>
      <c r="P30" s="84">
        <v>20.100000399999999</v>
      </c>
      <c r="Q30" s="84">
        <v>14.899999599999999</v>
      </c>
      <c r="R30" s="84">
        <v>41</v>
      </c>
      <c r="S30" s="89">
        <v>0.85375699999999999</v>
      </c>
      <c r="T30" s="28"/>
      <c r="U30" s="71">
        <f t="shared" si="10"/>
        <v>0</v>
      </c>
      <c r="V30" s="66">
        <f t="shared" si="11"/>
        <v>0</v>
      </c>
      <c r="W30" s="66">
        <f t="shared" si="12"/>
        <v>0.85375699999999999</v>
      </c>
      <c r="X30" s="66">
        <f t="shared" si="13"/>
        <v>0.85375699999999999</v>
      </c>
      <c r="Y30" s="66">
        <f t="shared" si="14"/>
        <v>0.80253157999999991</v>
      </c>
      <c r="Z30" s="66">
        <f t="shared" si="15"/>
        <v>0.67446803</v>
      </c>
      <c r="AA30" s="65">
        <f t="shared" si="0"/>
        <v>0.20490168</v>
      </c>
      <c r="AB30" s="65">
        <f t="shared" si="1"/>
        <v>1.7928896146243E-2</v>
      </c>
      <c r="AC30" s="65">
        <f t="shared" si="2"/>
        <v>2.0490168853757002E-2</v>
      </c>
      <c r="AD30" s="65">
        <f t="shared" si="3"/>
        <v>3.8419064999999995E-2</v>
      </c>
      <c r="AE30" s="65">
        <f t="shared" si="4"/>
        <v>7.0008072292485998E-2</v>
      </c>
      <c r="AF30" s="65">
        <f t="shared" si="5"/>
        <v>5.8055477707514E-2</v>
      </c>
      <c r="AG30" s="65">
        <f t="shared" si="6"/>
        <v>0.29881494999999997</v>
      </c>
      <c r="AH30" s="65">
        <f t="shared" si="7"/>
        <v>0.17160516041502799</v>
      </c>
      <c r="AI30" s="65">
        <f t="shared" si="8"/>
        <v>0.12720978958497201</v>
      </c>
      <c r="AJ30" s="68">
        <f t="shared" si="9"/>
        <v>0.35004036999999999</v>
      </c>
    </row>
    <row r="31" spans="2:36" x14ac:dyDescent="0.25">
      <c r="B31" s="88">
        <v>149</v>
      </c>
      <c r="C31" s="84">
        <v>0</v>
      </c>
      <c r="D31" s="84">
        <v>0</v>
      </c>
      <c r="E31" s="84">
        <v>100</v>
      </c>
      <c r="F31" s="84">
        <v>100</v>
      </c>
      <c r="G31" s="84">
        <v>94</v>
      </c>
      <c r="H31" s="84">
        <v>79</v>
      </c>
      <c r="I31" s="84">
        <v>24</v>
      </c>
      <c r="J31" s="84">
        <v>2.0999998999999998</v>
      </c>
      <c r="K31" s="84">
        <v>2.4000001000000002</v>
      </c>
      <c r="L31" s="84">
        <v>4.5</v>
      </c>
      <c r="M31" s="84">
        <v>8.1999998000000005</v>
      </c>
      <c r="N31" s="84">
        <v>6.8000002000000004</v>
      </c>
      <c r="O31" s="84">
        <v>35</v>
      </c>
      <c r="P31" s="84">
        <v>20.100000399999999</v>
      </c>
      <c r="Q31" s="84">
        <v>14.899999599999999</v>
      </c>
      <c r="R31" s="84">
        <v>41</v>
      </c>
      <c r="S31" s="89">
        <v>0.144235</v>
      </c>
      <c r="T31" s="28"/>
      <c r="U31" s="71">
        <f t="shared" si="10"/>
        <v>0</v>
      </c>
      <c r="V31" s="66">
        <f t="shared" si="11"/>
        <v>0</v>
      </c>
      <c r="W31" s="66">
        <f t="shared" si="12"/>
        <v>0.144235</v>
      </c>
      <c r="X31" s="66">
        <f t="shared" si="13"/>
        <v>0.144235</v>
      </c>
      <c r="Y31" s="66">
        <f t="shared" si="14"/>
        <v>0.1355809</v>
      </c>
      <c r="Z31" s="66">
        <f t="shared" si="15"/>
        <v>0.11394565000000001</v>
      </c>
      <c r="AA31" s="65">
        <f t="shared" si="0"/>
        <v>3.4616399999999999E-2</v>
      </c>
      <c r="AB31" s="65">
        <f t="shared" si="1"/>
        <v>3.0289348557649997E-3</v>
      </c>
      <c r="AC31" s="65">
        <f t="shared" si="2"/>
        <v>3.4616401442350004E-3</v>
      </c>
      <c r="AD31" s="65">
        <f t="shared" si="3"/>
        <v>6.4905750000000002E-3</v>
      </c>
      <c r="AE31" s="65">
        <f t="shared" si="4"/>
        <v>1.1827269711530001E-2</v>
      </c>
      <c r="AF31" s="65">
        <f t="shared" si="5"/>
        <v>9.8079802884700005E-3</v>
      </c>
      <c r="AG31" s="65">
        <f t="shared" si="6"/>
        <v>5.0482249999999999E-2</v>
      </c>
      <c r="AH31" s="65">
        <f t="shared" si="7"/>
        <v>2.8991235576939996E-2</v>
      </c>
      <c r="AI31" s="65">
        <f t="shared" si="8"/>
        <v>2.1491014423059999E-2</v>
      </c>
      <c r="AJ31" s="68">
        <f t="shared" si="9"/>
        <v>5.9136349999999997E-2</v>
      </c>
    </row>
    <row r="32" spans="2:36" x14ac:dyDescent="0.25">
      <c r="B32" s="88">
        <v>176</v>
      </c>
      <c r="C32" s="84">
        <v>0</v>
      </c>
      <c r="D32" s="84">
        <v>0</v>
      </c>
      <c r="E32" s="84">
        <v>100</v>
      </c>
      <c r="F32" s="84">
        <v>100</v>
      </c>
      <c r="G32" s="84">
        <v>94</v>
      </c>
      <c r="H32" s="84">
        <v>79</v>
      </c>
      <c r="I32" s="84">
        <v>24</v>
      </c>
      <c r="J32" s="84">
        <v>2.0999998999999998</v>
      </c>
      <c r="K32" s="84">
        <v>2.4000001000000002</v>
      </c>
      <c r="L32" s="84">
        <v>4.5</v>
      </c>
      <c r="M32" s="84">
        <v>8.1999998000000005</v>
      </c>
      <c r="N32" s="84">
        <v>6.8000002000000004</v>
      </c>
      <c r="O32" s="84">
        <v>35</v>
      </c>
      <c r="P32" s="84">
        <v>20.100000399999999</v>
      </c>
      <c r="Q32" s="84">
        <v>14.899999599999999</v>
      </c>
      <c r="R32" s="84">
        <v>41</v>
      </c>
      <c r="S32" s="89">
        <v>0.123252</v>
      </c>
      <c r="T32" s="28"/>
      <c r="U32" s="71">
        <f t="shared" si="10"/>
        <v>0</v>
      </c>
      <c r="V32" s="66">
        <f t="shared" si="11"/>
        <v>0</v>
      </c>
      <c r="W32" s="66">
        <f t="shared" si="12"/>
        <v>0.123252</v>
      </c>
      <c r="X32" s="66">
        <f t="shared" si="13"/>
        <v>0.123252</v>
      </c>
      <c r="Y32" s="66">
        <f t="shared" si="14"/>
        <v>0.11585688</v>
      </c>
      <c r="Z32" s="66">
        <f t="shared" si="15"/>
        <v>9.7369080000000011E-2</v>
      </c>
      <c r="AA32" s="65">
        <f t="shared" si="0"/>
        <v>2.9580479999999999E-2</v>
      </c>
      <c r="AB32" s="65">
        <f t="shared" si="1"/>
        <v>2.5882918767479997E-3</v>
      </c>
      <c r="AC32" s="65">
        <f t="shared" si="2"/>
        <v>2.9580481232520006E-3</v>
      </c>
      <c r="AD32" s="65">
        <f t="shared" si="3"/>
        <v>5.5463399999999994E-3</v>
      </c>
      <c r="AE32" s="65">
        <f t="shared" si="4"/>
        <v>1.0106663753496E-2</v>
      </c>
      <c r="AF32" s="65">
        <f t="shared" si="5"/>
        <v>8.3811362465040003E-3</v>
      </c>
      <c r="AG32" s="65">
        <f t="shared" si="6"/>
        <v>4.3138199999999995E-2</v>
      </c>
      <c r="AH32" s="65">
        <f t="shared" si="7"/>
        <v>2.4773652493007999E-2</v>
      </c>
      <c r="AI32" s="65">
        <f t="shared" si="8"/>
        <v>1.8364547506991999E-2</v>
      </c>
      <c r="AJ32" s="68">
        <f t="shared" si="9"/>
        <v>5.053332E-2</v>
      </c>
    </row>
    <row r="33" spans="2:36" x14ac:dyDescent="0.25">
      <c r="B33" s="88">
        <v>179</v>
      </c>
      <c r="C33" s="84">
        <v>0</v>
      </c>
      <c r="D33" s="84">
        <v>0</v>
      </c>
      <c r="E33" s="84">
        <v>100</v>
      </c>
      <c r="F33" s="84">
        <v>100</v>
      </c>
      <c r="G33" s="84">
        <v>94</v>
      </c>
      <c r="H33" s="84">
        <v>79</v>
      </c>
      <c r="I33" s="84">
        <v>24</v>
      </c>
      <c r="J33" s="84">
        <v>2.0999998999999998</v>
      </c>
      <c r="K33" s="84">
        <v>2.4000001000000002</v>
      </c>
      <c r="L33" s="84">
        <v>4.5</v>
      </c>
      <c r="M33" s="84">
        <v>8.1999998000000005</v>
      </c>
      <c r="N33" s="84">
        <v>6.8000002000000004</v>
      </c>
      <c r="O33" s="84">
        <v>35</v>
      </c>
      <c r="P33" s="84">
        <v>20.100000399999999</v>
      </c>
      <c r="Q33" s="84">
        <v>14.899999599999999</v>
      </c>
      <c r="R33" s="84">
        <v>41</v>
      </c>
      <c r="S33" s="89">
        <v>0.91308199999999995</v>
      </c>
      <c r="T33" s="28"/>
      <c r="U33" s="71">
        <f t="shared" si="10"/>
        <v>0</v>
      </c>
      <c r="V33" s="66">
        <f t="shared" si="11"/>
        <v>0</v>
      </c>
      <c r="W33" s="66">
        <f t="shared" si="12"/>
        <v>0.91308199999999995</v>
      </c>
      <c r="X33" s="66">
        <f t="shared" si="13"/>
        <v>0.91308199999999995</v>
      </c>
      <c r="Y33" s="66">
        <f t="shared" si="14"/>
        <v>0.85829707999999993</v>
      </c>
      <c r="Z33" s="66">
        <f t="shared" si="15"/>
        <v>0.72133477999999995</v>
      </c>
      <c r="AA33" s="65">
        <f t="shared" si="0"/>
        <v>0.21913967999999998</v>
      </c>
      <c r="AB33" s="65">
        <f t="shared" si="1"/>
        <v>1.9174721086917996E-2</v>
      </c>
      <c r="AC33" s="65">
        <f t="shared" si="2"/>
        <v>2.1913968913082001E-2</v>
      </c>
      <c r="AD33" s="65">
        <f t="shared" si="3"/>
        <v>4.1088689999999997E-2</v>
      </c>
      <c r="AE33" s="65">
        <f t="shared" si="4"/>
        <v>7.4872722173836004E-2</v>
      </c>
      <c r="AF33" s="65">
        <f t="shared" si="5"/>
        <v>6.2089577826163998E-2</v>
      </c>
      <c r="AG33" s="65">
        <f t="shared" si="6"/>
        <v>0.31957869999999994</v>
      </c>
      <c r="AH33" s="65">
        <f t="shared" si="7"/>
        <v>0.18352948565232796</v>
      </c>
      <c r="AI33" s="65">
        <f t="shared" si="8"/>
        <v>0.13604921434767198</v>
      </c>
      <c r="AJ33" s="68">
        <f t="shared" si="9"/>
        <v>0.37436361999999995</v>
      </c>
    </row>
    <row r="34" spans="2:36" x14ac:dyDescent="0.25">
      <c r="B34" s="88">
        <v>197</v>
      </c>
      <c r="C34" s="84">
        <v>0</v>
      </c>
      <c r="D34" s="84">
        <v>0</v>
      </c>
      <c r="E34" s="84">
        <v>100</v>
      </c>
      <c r="F34" s="84">
        <v>100</v>
      </c>
      <c r="G34" s="84">
        <v>94</v>
      </c>
      <c r="H34" s="84">
        <v>79</v>
      </c>
      <c r="I34" s="84">
        <v>24</v>
      </c>
      <c r="J34" s="84">
        <v>2.0999998999999998</v>
      </c>
      <c r="K34" s="84">
        <v>2.4000001000000002</v>
      </c>
      <c r="L34" s="84">
        <v>4.5</v>
      </c>
      <c r="M34" s="84">
        <v>8.1999998000000005</v>
      </c>
      <c r="N34" s="84">
        <v>6.8000002000000004</v>
      </c>
      <c r="O34" s="84">
        <v>35</v>
      </c>
      <c r="P34" s="84">
        <v>20.100000399999999</v>
      </c>
      <c r="Q34" s="84">
        <v>14.899999599999999</v>
      </c>
      <c r="R34" s="84">
        <v>41</v>
      </c>
      <c r="S34" s="89">
        <v>5.6081999999999998E-3</v>
      </c>
      <c r="T34" s="28"/>
      <c r="U34" s="71">
        <f t="shared" si="10"/>
        <v>0</v>
      </c>
      <c r="V34" s="66">
        <f t="shared" si="11"/>
        <v>0</v>
      </c>
      <c r="W34" s="66">
        <f t="shared" si="12"/>
        <v>5.6081999999999998E-3</v>
      </c>
      <c r="X34" s="66">
        <f t="shared" si="13"/>
        <v>5.6081999999999998E-3</v>
      </c>
      <c r="Y34" s="66">
        <f t="shared" si="14"/>
        <v>5.2717079999999999E-3</v>
      </c>
      <c r="Z34" s="66">
        <f t="shared" si="15"/>
        <v>4.4304779999999998E-3</v>
      </c>
      <c r="AA34" s="65">
        <f t="shared" si="0"/>
        <v>1.3459679999999999E-3</v>
      </c>
      <c r="AB34" s="65">
        <f t="shared" si="1"/>
        <v>1.1777219439179999E-4</v>
      </c>
      <c r="AC34" s="65">
        <f t="shared" si="2"/>
        <v>1.3459680560820001E-4</v>
      </c>
      <c r="AD34" s="65">
        <f t="shared" si="3"/>
        <v>2.5236900000000001E-4</v>
      </c>
      <c r="AE34" s="65">
        <f t="shared" si="4"/>
        <v>4.5987238878359999E-4</v>
      </c>
      <c r="AF34" s="65">
        <f t="shared" si="5"/>
        <v>3.813576112164E-4</v>
      </c>
      <c r="AG34" s="65">
        <f t="shared" si="6"/>
        <v>1.9628699999999998E-3</v>
      </c>
      <c r="AH34" s="65">
        <f t="shared" si="7"/>
        <v>1.1272482224327998E-3</v>
      </c>
      <c r="AI34" s="65">
        <f t="shared" si="8"/>
        <v>8.3562177756719991E-4</v>
      </c>
      <c r="AJ34" s="68">
        <f t="shared" si="9"/>
        <v>2.2993619999999997E-3</v>
      </c>
    </row>
    <row r="35" spans="2:36" x14ac:dyDescent="0.25">
      <c r="B35" s="88">
        <v>121</v>
      </c>
      <c r="C35" s="84">
        <v>0</v>
      </c>
      <c r="D35" s="84">
        <v>8</v>
      </c>
      <c r="E35" s="84">
        <v>92.5</v>
      </c>
      <c r="F35" s="84">
        <v>87.5</v>
      </c>
      <c r="G35" s="84">
        <v>75</v>
      </c>
      <c r="H35" s="84">
        <v>62.5</v>
      </c>
      <c r="I35" s="84">
        <v>30.299999199999998</v>
      </c>
      <c r="J35" s="84">
        <v>2.4000001000000002</v>
      </c>
      <c r="K35" s="84">
        <v>3</v>
      </c>
      <c r="L35" s="84">
        <v>5.8000002000000004</v>
      </c>
      <c r="M35" s="84">
        <v>10.5</v>
      </c>
      <c r="N35" s="84">
        <v>8.6000004000000008</v>
      </c>
      <c r="O35" s="84">
        <v>30.700000800000002</v>
      </c>
      <c r="P35" s="84">
        <v>0</v>
      </c>
      <c r="Q35" s="84">
        <v>0</v>
      </c>
      <c r="R35" s="84">
        <v>39</v>
      </c>
      <c r="S35" s="89">
        <v>0.19237899999999999</v>
      </c>
      <c r="T35" s="28"/>
      <c r="U35" s="71">
        <f t="shared" si="10"/>
        <v>0</v>
      </c>
      <c r="V35" s="66">
        <f t="shared" si="11"/>
        <v>1.5390320000000001E-2</v>
      </c>
      <c r="W35" s="66">
        <f t="shared" si="12"/>
        <v>0.163714529</v>
      </c>
      <c r="X35" s="66">
        <f t="shared" si="13"/>
        <v>0.15486509499999998</v>
      </c>
      <c r="Y35" s="66">
        <f t="shared" si="14"/>
        <v>0.13274151000000001</v>
      </c>
      <c r="Z35" s="66">
        <f t="shared" si="15"/>
        <v>0.11061792499999999</v>
      </c>
      <c r="AA35" s="65">
        <f t="shared" si="0"/>
        <v>5.8290835460967999E-2</v>
      </c>
      <c r="AB35" s="65">
        <f t="shared" si="1"/>
        <v>4.6170961923790001E-3</v>
      </c>
      <c r="AC35" s="65">
        <f t="shared" si="2"/>
        <v>5.7713699999999996E-3</v>
      </c>
      <c r="AD35" s="65">
        <f t="shared" si="3"/>
        <v>1.1157982384758E-2</v>
      </c>
      <c r="AE35" s="65">
        <f t="shared" si="4"/>
        <v>2.0199795E-2</v>
      </c>
      <c r="AF35" s="65">
        <f t="shared" si="5"/>
        <v>1.6544594769515999E-2</v>
      </c>
      <c r="AG35" s="65">
        <f t="shared" si="6"/>
        <v>5.9060354539031995E-2</v>
      </c>
      <c r="AH35" s="65">
        <f t="shared" si="7"/>
        <v>0</v>
      </c>
      <c r="AI35" s="65">
        <f t="shared" si="8"/>
        <v>0</v>
      </c>
      <c r="AJ35" s="68">
        <f t="shared" si="9"/>
        <v>7.502781E-2</v>
      </c>
    </row>
    <row r="36" spans="2:36" x14ac:dyDescent="0.25">
      <c r="B36" s="88">
        <v>128</v>
      </c>
      <c r="C36" s="84">
        <v>0</v>
      </c>
      <c r="D36" s="84">
        <v>8</v>
      </c>
      <c r="E36" s="84">
        <v>92.5</v>
      </c>
      <c r="F36" s="84">
        <v>87.5</v>
      </c>
      <c r="G36" s="84">
        <v>75</v>
      </c>
      <c r="H36" s="84">
        <v>62.5</v>
      </c>
      <c r="I36" s="84">
        <v>30.299999199999998</v>
      </c>
      <c r="J36" s="84">
        <v>2.4000001000000002</v>
      </c>
      <c r="K36" s="84">
        <v>3</v>
      </c>
      <c r="L36" s="84">
        <v>5.8000002000000004</v>
      </c>
      <c r="M36" s="84">
        <v>10.5</v>
      </c>
      <c r="N36" s="84">
        <v>8.6000004000000008</v>
      </c>
      <c r="O36" s="84">
        <v>30.700000800000002</v>
      </c>
      <c r="P36" s="84">
        <v>0</v>
      </c>
      <c r="Q36" s="84">
        <v>0</v>
      </c>
      <c r="R36" s="84">
        <v>39</v>
      </c>
      <c r="S36" s="89">
        <v>1.5573099999999999E-2</v>
      </c>
      <c r="T36" s="28"/>
      <c r="U36" s="71">
        <f t="shared" si="10"/>
        <v>0</v>
      </c>
      <c r="V36" s="66">
        <f t="shared" si="11"/>
        <v>1.2458479999999999E-3</v>
      </c>
      <c r="W36" s="66">
        <f t="shared" si="12"/>
        <v>1.32527081E-2</v>
      </c>
      <c r="X36" s="66">
        <f t="shared" si="13"/>
        <v>1.2536345499999999E-2</v>
      </c>
      <c r="Y36" s="66">
        <f t="shared" si="14"/>
        <v>1.0745439000000001E-2</v>
      </c>
      <c r="Z36" s="66">
        <f t="shared" si="15"/>
        <v>8.9545325000000009E-3</v>
      </c>
      <c r="AA36" s="65">
        <f t="shared" si="0"/>
        <v>4.7186491754151998E-3</v>
      </c>
      <c r="AB36" s="65">
        <f t="shared" si="1"/>
        <v>3.7375441557310003E-4</v>
      </c>
      <c r="AC36" s="65">
        <f t="shared" si="2"/>
        <v>4.6719299999999997E-4</v>
      </c>
      <c r="AD36" s="65">
        <f t="shared" si="3"/>
        <v>9.0323983114619995E-4</v>
      </c>
      <c r="AE36" s="65">
        <f t="shared" si="4"/>
        <v>1.6351755E-3</v>
      </c>
      <c r="AF36" s="65">
        <f t="shared" si="5"/>
        <v>1.3392866622924E-3</v>
      </c>
      <c r="AG36" s="65">
        <f t="shared" si="6"/>
        <v>4.7809418245848001E-3</v>
      </c>
      <c r="AH36" s="65">
        <f t="shared" si="7"/>
        <v>0</v>
      </c>
      <c r="AI36" s="65">
        <f t="shared" si="8"/>
        <v>0</v>
      </c>
      <c r="AJ36" s="68">
        <f t="shared" si="9"/>
        <v>6.0735090000000004E-3</v>
      </c>
    </row>
    <row r="37" spans="2:36" x14ac:dyDescent="0.25">
      <c r="B37" s="88">
        <v>129</v>
      </c>
      <c r="C37" s="84">
        <v>0</v>
      </c>
      <c r="D37" s="84">
        <v>8</v>
      </c>
      <c r="E37" s="84">
        <v>92.5</v>
      </c>
      <c r="F37" s="84">
        <v>87.5</v>
      </c>
      <c r="G37" s="84">
        <v>75</v>
      </c>
      <c r="H37" s="84">
        <v>62.5</v>
      </c>
      <c r="I37" s="84">
        <v>30.299999199999998</v>
      </c>
      <c r="J37" s="84">
        <v>2.4000001000000002</v>
      </c>
      <c r="K37" s="84">
        <v>3</v>
      </c>
      <c r="L37" s="84">
        <v>5.8000002000000004</v>
      </c>
      <c r="M37" s="84">
        <v>10.5</v>
      </c>
      <c r="N37" s="84">
        <v>8.6000004000000008</v>
      </c>
      <c r="O37" s="84">
        <v>30.700000800000002</v>
      </c>
      <c r="P37" s="84">
        <v>0</v>
      </c>
      <c r="Q37" s="84">
        <v>0</v>
      </c>
      <c r="R37" s="84">
        <v>39</v>
      </c>
      <c r="S37" s="89">
        <v>3.7865599999999999E-2</v>
      </c>
      <c r="T37" s="28"/>
      <c r="U37" s="71">
        <f t="shared" si="10"/>
        <v>0</v>
      </c>
      <c r="V37" s="66">
        <f t="shared" si="11"/>
        <v>3.029248E-3</v>
      </c>
      <c r="W37" s="66">
        <f t="shared" si="12"/>
        <v>3.2223625600000007E-2</v>
      </c>
      <c r="X37" s="66">
        <f t="shared" si="13"/>
        <v>3.0481807999999999E-2</v>
      </c>
      <c r="Y37" s="66">
        <f t="shared" si="14"/>
        <v>2.6127264000000001E-2</v>
      </c>
      <c r="Z37" s="66">
        <f t="shared" si="15"/>
        <v>2.1772719999999999E-2</v>
      </c>
      <c r="AA37" s="65">
        <f t="shared" si="0"/>
        <v>1.14732764970752E-2</v>
      </c>
      <c r="AB37" s="65">
        <f t="shared" si="1"/>
        <v>9.0877443786560011E-4</v>
      </c>
      <c r="AC37" s="65">
        <f t="shared" si="2"/>
        <v>1.135968E-3</v>
      </c>
      <c r="AD37" s="65">
        <f t="shared" si="3"/>
        <v>2.1962048757312E-3</v>
      </c>
      <c r="AE37" s="65">
        <f t="shared" si="4"/>
        <v>3.9758879999999995E-3</v>
      </c>
      <c r="AF37" s="65">
        <f t="shared" si="5"/>
        <v>3.2564417514624002E-3</v>
      </c>
      <c r="AG37" s="65">
        <f t="shared" si="6"/>
        <v>1.1624739502924799E-2</v>
      </c>
      <c r="AH37" s="65">
        <f t="shared" si="7"/>
        <v>0</v>
      </c>
      <c r="AI37" s="65">
        <f t="shared" si="8"/>
        <v>0</v>
      </c>
      <c r="AJ37" s="68">
        <f t="shared" si="9"/>
        <v>1.4767584E-2</v>
      </c>
    </row>
    <row r="38" spans="2:36" x14ac:dyDescent="0.25">
      <c r="B38" s="88">
        <v>133</v>
      </c>
      <c r="C38" s="84">
        <v>0</v>
      </c>
      <c r="D38" s="84">
        <v>8</v>
      </c>
      <c r="E38" s="84">
        <v>92.5</v>
      </c>
      <c r="F38" s="84">
        <v>87.5</v>
      </c>
      <c r="G38" s="84">
        <v>75</v>
      </c>
      <c r="H38" s="84">
        <v>62.5</v>
      </c>
      <c r="I38" s="84">
        <v>30.299999199999998</v>
      </c>
      <c r="J38" s="84">
        <v>2.4000001000000002</v>
      </c>
      <c r="K38" s="84">
        <v>3</v>
      </c>
      <c r="L38" s="84">
        <v>5.8000002000000004</v>
      </c>
      <c r="M38" s="84">
        <v>10.5</v>
      </c>
      <c r="N38" s="84">
        <v>8.6000004000000008</v>
      </c>
      <c r="O38" s="84">
        <v>30.700000800000002</v>
      </c>
      <c r="P38" s="84">
        <v>0</v>
      </c>
      <c r="Q38" s="84">
        <v>0</v>
      </c>
      <c r="R38" s="84">
        <v>39</v>
      </c>
      <c r="S38" s="89">
        <v>3.3308699999999997E-2</v>
      </c>
      <c r="T38" s="28"/>
      <c r="U38" s="71">
        <f t="shared" si="10"/>
        <v>0</v>
      </c>
      <c r="V38" s="66">
        <f t="shared" si="11"/>
        <v>2.6646959999999998E-3</v>
      </c>
      <c r="W38" s="66">
        <f t="shared" si="12"/>
        <v>2.8345703699999999E-2</v>
      </c>
      <c r="X38" s="66">
        <f t="shared" si="13"/>
        <v>2.6813503499999999E-2</v>
      </c>
      <c r="Y38" s="66">
        <f t="shared" si="14"/>
        <v>2.2983002999999998E-2</v>
      </c>
      <c r="Z38" s="66">
        <f t="shared" si="15"/>
        <v>1.9152502499999998E-2</v>
      </c>
      <c r="AA38" s="65">
        <f t="shared" si="0"/>
        <v>1.0092535833530399E-2</v>
      </c>
      <c r="AB38" s="65">
        <f t="shared" si="1"/>
        <v>7.9940883330870008E-4</v>
      </c>
      <c r="AC38" s="65">
        <f t="shared" si="2"/>
        <v>9.9926099999999977E-4</v>
      </c>
      <c r="AD38" s="65">
        <f t="shared" si="3"/>
        <v>1.9319046666173999E-3</v>
      </c>
      <c r="AE38" s="65">
        <f t="shared" si="4"/>
        <v>3.4974134999999997E-3</v>
      </c>
      <c r="AF38" s="65">
        <f t="shared" si="5"/>
        <v>2.8645483332347997E-3</v>
      </c>
      <c r="AG38" s="65">
        <f t="shared" si="6"/>
        <v>1.0225771166469598E-2</v>
      </c>
      <c r="AH38" s="65">
        <f t="shared" si="7"/>
        <v>0</v>
      </c>
      <c r="AI38" s="65">
        <f t="shared" si="8"/>
        <v>0</v>
      </c>
      <c r="AJ38" s="68">
        <f t="shared" si="9"/>
        <v>1.2990392999999999E-2</v>
      </c>
    </row>
    <row r="39" spans="2:36" x14ac:dyDescent="0.25">
      <c r="B39" s="88">
        <v>141</v>
      </c>
      <c r="C39" s="84">
        <v>0</v>
      </c>
      <c r="D39" s="84">
        <v>8</v>
      </c>
      <c r="E39" s="84">
        <v>92.5</v>
      </c>
      <c r="F39" s="84">
        <v>87.5</v>
      </c>
      <c r="G39" s="84">
        <v>75</v>
      </c>
      <c r="H39" s="84">
        <v>62.5</v>
      </c>
      <c r="I39" s="84">
        <v>30.299999199999998</v>
      </c>
      <c r="J39" s="84">
        <v>2.4000001000000002</v>
      </c>
      <c r="K39" s="84">
        <v>3</v>
      </c>
      <c r="L39" s="84">
        <v>5.8000002000000004</v>
      </c>
      <c r="M39" s="84">
        <v>10.5</v>
      </c>
      <c r="N39" s="84">
        <v>8.6000004000000008</v>
      </c>
      <c r="O39" s="84">
        <v>30.700000800000002</v>
      </c>
      <c r="P39" s="84">
        <v>0</v>
      </c>
      <c r="Q39" s="84">
        <v>0</v>
      </c>
      <c r="R39" s="84">
        <v>39</v>
      </c>
      <c r="S39" s="89">
        <v>1.95012E-2</v>
      </c>
      <c r="T39" s="28"/>
      <c r="U39" s="71">
        <f t="shared" si="10"/>
        <v>0</v>
      </c>
      <c r="V39" s="66">
        <f t="shared" si="11"/>
        <v>1.560096E-3</v>
      </c>
      <c r="W39" s="66">
        <f t="shared" si="12"/>
        <v>1.6595521200000001E-2</v>
      </c>
      <c r="X39" s="66">
        <f t="shared" si="13"/>
        <v>1.5698466000000001E-2</v>
      </c>
      <c r="Y39" s="66">
        <f t="shared" si="14"/>
        <v>1.3455828000000001E-2</v>
      </c>
      <c r="Z39" s="66">
        <f t="shared" si="15"/>
        <v>1.121319E-2</v>
      </c>
      <c r="AA39" s="65">
        <f t="shared" si="0"/>
        <v>5.9088634439903994E-3</v>
      </c>
      <c r="AB39" s="65">
        <f t="shared" si="1"/>
        <v>4.6802881950120008E-4</v>
      </c>
      <c r="AC39" s="65">
        <f t="shared" si="2"/>
        <v>5.8503599999999993E-4</v>
      </c>
      <c r="AD39" s="65">
        <f t="shared" si="3"/>
        <v>1.1310696390024E-3</v>
      </c>
      <c r="AE39" s="65">
        <f t="shared" si="4"/>
        <v>2.0476259999999999E-3</v>
      </c>
      <c r="AF39" s="65">
        <f t="shared" si="5"/>
        <v>1.6771032780048001E-3</v>
      </c>
      <c r="AG39" s="65">
        <f t="shared" si="6"/>
        <v>5.9868685560095997E-3</v>
      </c>
      <c r="AH39" s="65">
        <f t="shared" si="7"/>
        <v>0</v>
      </c>
      <c r="AI39" s="65">
        <f t="shared" si="8"/>
        <v>0</v>
      </c>
      <c r="AJ39" s="68">
        <f t="shared" si="9"/>
        <v>7.6054679999999998E-3</v>
      </c>
    </row>
    <row r="40" spans="2:36" x14ac:dyDescent="0.25">
      <c r="B40" s="88">
        <v>151</v>
      </c>
      <c r="C40" s="84">
        <v>0</v>
      </c>
      <c r="D40" s="84">
        <v>8</v>
      </c>
      <c r="E40" s="84">
        <v>92.5</v>
      </c>
      <c r="F40" s="84">
        <v>87.5</v>
      </c>
      <c r="G40" s="84">
        <v>75</v>
      </c>
      <c r="H40" s="84">
        <v>62.5</v>
      </c>
      <c r="I40" s="84">
        <v>30.299999199999998</v>
      </c>
      <c r="J40" s="84">
        <v>2.4000001000000002</v>
      </c>
      <c r="K40" s="84">
        <v>3</v>
      </c>
      <c r="L40" s="84">
        <v>5.8000002000000004</v>
      </c>
      <c r="M40" s="84">
        <v>10.5</v>
      </c>
      <c r="N40" s="84">
        <v>8.6000004000000008</v>
      </c>
      <c r="O40" s="84">
        <v>30.700000800000002</v>
      </c>
      <c r="P40" s="84">
        <v>0</v>
      </c>
      <c r="Q40" s="84">
        <v>0</v>
      </c>
      <c r="R40" s="84">
        <v>39</v>
      </c>
      <c r="S40" s="89">
        <v>3.3672800000000003E-2</v>
      </c>
      <c r="T40" s="28"/>
      <c r="U40" s="71">
        <f t="shared" si="10"/>
        <v>0</v>
      </c>
      <c r="V40" s="66">
        <f t="shared" si="11"/>
        <v>2.6938240000000005E-3</v>
      </c>
      <c r="W40" s="66">
        <f t="shared" si="12"/>
        <v>2.8655552800000005E-2</v>
      </c>
      <c r="X40" s="66">
        <f t="shared" si="13"/>
        <v>2.7106604000000003E-2</v>
      </c>
      <c r="Y40" s="66">
        <f t="shared" si="14"/>
        <v>2.3234232000000004E-2</v>
      </c>
      <c r="Z40" s="66">
        <f t="shared" si="15"/>
        <v>1.9361860000000002E-2</v>
      </c>
      <c r="AA40" s="65">
        <f t="shared" si="0"/>
        <v>1.02028581306176E-2</v>
      </c>
      <c r="AB40" s="65">
        <f t="shared" si="1"/>
        <v>8.0814723367280013E-4</v>
      </c>
      <c r="AC40" s="65">
        <f t="shared" si="2"/>
        <v>1.0101840000000001E-3</v>
      </c>
      <c r="AD40" s="65">
        <f t="shared" si="3"/>
        <v>1.9530224673456002E-3</v>
      </c>
      <c r="AE40" s="65">
        <f t="shared" si="4"/>
        <v>3.5356440000000001E-3</v>
      </c>
      <c r="AF40" s="65">
        <f t="shared" si="5"/>
        <v>2.8958609346912004E-3</v>
      </c>
      <c r="AG40" s="65">
        <f t="shared" si="6"/>
        <v>1.0337549869382401E-2</v>
      </c>
      <c r="AH40" s="65">
        <f t="shared" si="7"/>
        <v>0</v>
      </c>
      <c r="AI40" s="65">
        <f t="shared" si="8"/>
        <v>0</v>
      </c>
      <c r="AJ40" s="68">
        <f t="shared" si="9"/>
        <v>1.3132392000000001E-2</v>
      </c>
    </row>
    <row r="41" spans="2:36" x14ac:dyDescent="0.25">
      <c r="B41" s="88">
        <v>160</v>
      </c>
      <c r="C41" s="84">
        <v>0</v>
      </c>
      <c r="D41" s="84">
        <v>8</v>
      </c>
      <c r="E41" s="84">
        <v>92.5</v>
      </c>
      <c r="F41" s="84">
        <v>87.5</v>
      </c>
      <c r="G41" s="84">
        <v>75</v>
      </c>
      <c r="H41" s="84">
        <v>62.5</v>
      </c>
      <c r="I41" s="84">
        <v>30.299999199999998</v>
      </c>
      <c r="J41" s="84">
        <v>2.4000001000000002</v>
      </c>
      <c r="K41" s="84">
        <v>3</v>
      </c>
      <c r="L41" s="84">
        <v>5.8000002000000004</v>
      </c>
      <c r="M41" s="84">
        <v>10.5</v>
      </c>
      <c r="N41" s="84">
        <v>8.6000004000000008</v>
      </c>
      <c r="O41" s="84">
        <v>30.700000800000002</v>
      </c>
      <c r="P41" s="84">
        <v>0</v>
      </c>
      <c r="Q41" s="84">
        <v>0</v>
      </c>
      <c r="R41" s="84">
        <v>39</v>
      </c>
      <c r="S41" s="89">
        <v>8.3852200000000002E-2</v>
      </c>
      <c r="T41" s="28"/>
      <c r="U41" s="71">
        <f t="shared" si="10"/>
        <v>0</v>
      </c>
      <c r="V41" s="66">
        <f t="shared" si="11"/>
        <v>6.7081760000000006E-3</v>
      </c>
      <c r="W41" s="66">
        <f t="shared" si="12"/>
        <v>7.1358222200000015E-2</v>
      </c>
      <c r="X41" s="66">
        <f t="shared" si="13"/>
        <v>6.7501020999999994E-2</v>
      </c>
      <c r="Y41" s="66">
        <f t="shared" si="14"/>
        <v>5.7858018000000004E-2</v>
      </c>
      <c r="Z41" s="66">
        <f t="shared" si="15"/>
        <v>4.8215015E-2</v>
      </c>
      <c r="AA41" s="65">
        <f t="shared" si="0"/>
        <v>2.5407215929182402E-2</v>
      </c>
      <c r="AB41" s="65">
        <f t="shared" si="1"/>
        <v>2.0124528838522003E-3</v>
      </c>
      <c r="AC41" s="65">
        <f t="shared" si="2"/>
        <v>2.5155659999999999E-3</v>
      </c>
      <c r="AD41" s="65">
        <f t="shared" si="3"/>
        <v>4.8634277677044001E-3</v>
      </c>
      <c r="AE41" s="65">
        <f t="shared" si="4"/>
        <v>8.8044809999999994E-3</v>
      </c>
      <c r="AF41" s="65">
        <f t="shared" si="5"/>
        <v>7.2112895354088007E-3</v>
      </c>
      <c r="AG41" s="65">
        <f t="shared" si="6"/>
        <v>2.5742626070817599E-2</v>
      </c>
      <c r="AH41" s="65">
        <f t="shared" si="7"/>
        <v>0</v>
      </c>
      <c r="AI41" s="65">
        <f t="shared" si="8"/>
        <v>0</v>
      </c>
      <c r="AJ41" s="68">
        <f t="shared" si="9"/>
        <v>3.2702358000000001E-2</v>
      </c>
    </row>
    <row r="42" spans="2:36" x14ac:dyDescent="0.25">
      <c r="B42" s="88">
        <v>170</v>
      </c>
      <c r="C42" s="84">
        <v>0</v>
      </c>
      <c r="D42" s="84">
        <v>8</v>
      </c>
      <c r="E42" s="84">
        <v>92.5</v>
      </c>
      <c r="F42" s="84">
        <v>87.5</v>
      </c>
      <c r="G42" s="84">
        <v>75</v>
      </c>
      <c r="H42" s="84">
        <v>62.5</v>
      </c>
      <c r="I42" s="84">
        <v>30.299999199999998</v>
      </c>
      <c r="J42" s="84">
        <v>2.4000001000000002</v>
      </c>
      <c r="K42" s="84">
        <v>3</v>
      </c>
      <c r="L42" s="84">
        <v>5.8000002000000004</v>
      </c>
      <c r="M42" s="84">
        <v>10.5</v>
      </c>
      <c r="N42" s="84">
        <v>8.6000004000000008</v>
      </c>
      <c r="O42" s="84">
        <v>30.700000800000002</v>
      </c>
      <c r="P42" s="84">
        <v>0</v>
      </c>
      <c r="Q42" s="84">
        <v>0</v>
      </c>
      <c r="R42" s="84">
        <v>39</v>
      </c>
      <c r="S42" s="89">
        <v>2.8132899999999999E-2</v>
      </c>
      <c r="T42" s="28"/>
      <c r="U42" s="71">
        <f t="shared" si="10"/>
        <v>0</v>
      </c>
      <c r="V42" s="66">
        <f t="shared" si="11"/>
        <v>2.2506319999999998E-3</v>
      </c>
      <c r="W42" s="66">
        <f t="shared" si="12"/>
        <v>2.3941097900000003E-2</v>
      </c>
      <c r="X42" s="66">
        <f t="shared" si="13"/>
        <v>2.2646984500000002E-2</v>
      </c>
      <c r="Y42" s="66">
        <f t="shared" si="14"/>
        <v>1.9411701E-2</v>
      </c>
      <c r="Z42" s="66">
        <f t="shared" si="15"/>
        <v>1.6176417500000002E-2</v>
      </c>
      <c r="AA42" s="65">
        <f t="shared" si="0"/>
        <v>8.5242684749367997E-3</v>
      </c>
      <c r="AB42" s="65">
        <f t="shared" si="1"/>
        <v>6.7518962813290005E-4</v>
      </c>
      <c r="AC42" s="65">
        <f t="shared" si="2"/>
        <v>8.4398699999999993E-4</v>
      </c>
      <c r="AD42" s="65">
        <f t="shared" si="3"/>
        <v>1.6317082562658E-3</v>
      </c>
      <c r="AE42" s="65">
        <f t="shared" si="4"/>
        <v>2.9539544999999997E-3</v>
      </c>
      <c r="AF42" s="65">
        <f t="shared" si="5"/>
        <v>2.4194295125315999E-3</v>
      </c>
      <c r="AG42" s="65">
        <f t="shared" si="6"/>
        <v>8.6368005250631995E-3</v>
      </c>
      <c r="AH42" s="65">
        <f t="shared" si="7"/>
        <v>0</v>
      </c>
      <c r="AI42" s="65">
        <f t="shared" si="8"/>
        <v>0</v>
      </c>
      <c r="AJ42" s="68">
        <f t="shared" si="9"/>
        <v>1.0971831E-2</v>
      </c>
    </row>
    <row r="43" spans="2:36" x14ac:dyDescent="0.25">
      <c r="B43" s="88">
        <v>172</v>
      </c>
      <c r="C43" s="84">
        <v>0</v>
      </c>
      <c r="D43" s="84">
        <v>8</v>
      </c>
      <c r="E43" s="84">
        <v>92.5</v>
      </c>
      <c r="F43" s="84">
        <v>87.5</v>
      </c>
      <c r="G43" s="84">
        <v>75</v>
      </c>
      <c r="H43" s="84">
        <v>62.5</v>
      </c>
      <c r="I43" s="84">
        <v>30.299999199999998</v>
      </c>
      <c r="J43" s="84">
        <v>2.4000001000000002</v>
      </c>
      <c r="K43" s="84">
        <v>3</v>
      </c>
      <c r="L43" s="84">
        <v>5.8000002000000004</v>
      </c>
      <c r="M43" s="84">
        <v>10.5</v>
      </c>
      <c r="N43" s="84">
        <v>8.6000004000000008</v>
      </c>
      <c r="O43" s="84">
        <v>30.700000800000002</v>
      </c>
      <c r="P43" s="84">
        <v>0</v>
      </c>
      <c r="Q43" s="84">
        <v>0</v>
      </c>
      <c r="R43" s="84">
        <v>39</v>
      </c>
      <c r="S43" s="89">
        <v>2.0649399999999998E-2</v>
      </c>
      <c r="T43" s="28"/>
      <c r="U43" s="71">
        <f t="shared" si="10"/>
        <v>0</v>
      </c>
      <c r="V43" s="66">
        <f t="shared" si="11"/>
        <v>1.6519519999999999E-3</v>
      </c>
      <c r="W43" s="66">
        <f t="shared" si="12"/>
        <v>1.7572639400000003E-2</v>
      </c>
      <c r="X43" s="66">
        <f t="shared" si="13"/>
        <v>1.6622767E-2</v>
      </c>
      <c r="Y43" s="66">
        <f t="shared" si="14"/>
        <v>1.4248086E-2</v>
      </c>
      <c r="Z43" s="66">
        <f t="shared" si="15"/>
        <v>1.1873405E-2</v>
      </c>
      <c r="AA43" s="65">
        <f t="shared" si="0"/>
        <v>6.256768034804799E-3</v>
      </c>
      <c r="AB43" s="65">
        <f t="shared" si="1"/>
        <v>4.9558562064940003E-4</v>
      </c>
      <c r="AC43" s="65">
        <f t="shared" si="2"/>
        <v>6.1948199999999998E-4</v>
      </c>
      <c r="AD43" s="65">
        <f t="shared" si="3"/>
        <v>1.1976652412987998E-3</v>
      </c>
      <c r="AE43" s="65">
        <f t="shared" si="4"/>
        <v>2.1681869999999998E-3</v>
      </c>
      <c r="AF43" s="65">
        <f t="shared" si="5"/>
        <v>1.7758484825975999E-3</v>
      </c>
      <c r="AG43" s="65">
        <f t="shared" si="6"/>
        <v>6.3393659651951994E-3</v>
      </c>
      <c r="AH43" s="65">
        <f t="shared" si="7"/>
        <v>0</v>
      </c>
      <c r="AI43" s="65">
        <f t="shared" si="8"/>
        <v>0</v>
      </c>
      <c r="AJ43" s="68">
        <f t="shared" si="9"/>
        <v>8.0532659999999999E-3</v>
      </c>
    </row>
    <row r="44" spans="2:36" x14ac:dyDescent="0.25">
      <c r="B44" s="88">
        <v>173</v>
      </c>
      <c r="C44" s="84">
        <v>0</v>
      </c>
      <c r="D44" s="84">
        <v>8</v>
      </c>
      <c r="E44" s="84">
        <v>92.5</v>
      </c>
      <c r="F44" s="84">
        <v>87.5</v>
      </c>
      <c r="G44" s="84">
        <v>75</v>
      </c>
      <c r="H44" s="84">
        <v>62.5</v>
      </c>
      <c r="I44" s="84">
        <v>30.299999199999998</v>
      </c>
      <c r="J44" s="84">
        <v>2.4000001000000002</v>
      </c>
      <c r="K44" s="84">
        <v>3</v>
      </c>
      <c r="L44" s="84">
        <v>5.8000002000000004</v>
      </c>
      <c r="M44" s="84">
        <v>10.5</v>
      </c>
      <c r="N44" s="84">
        <v>8.6000004000000008</v>
      </c>
      <c r="O44" s="84">
        <v>30.700000800000002</v>
      </c>
      <c r="P44" s="84">
        <v>0</v>
      </c>
      <c r="Q44" s="84">
        <v>0</v>
      </c>
      <c r="R44" s="84">
        <v>39</v>
      </c>
      <c r="S44" s="89">
        <v>1.37598</v>
      </c>
      <c r="T44" s="28"/>
      <c r="U44" s="71">
        <f t="shared" si="10"/>
        <v>0</v>
      </c>
      <c r="V44" s="66">
        <f t="shared" si="11"/>
        <v>0.11007840000000001</v>
      </c>
      <c r="W44" s="66">
        <f t="shared" si="12"/>
        <v>1.17095898</v>
      </c>
      <c r="X44" s="66">
        <f t="shared" si="13"/>
        <v>1.1076638999999999</v>
      </c>
      <c r="Y44" s="66">
        <f t="shared" si="14"/>
        <v>0.9494262</v>
      </c>
      <c r="Z44" s="66">
        <f t="shared" si="15"/>
        <v>0.79118850000000007</v>
      </c>
      <c r="AA44" s="65">
        <f t="shared" si="0"/>
        <v>0.41692192899215996</v>
      </c>
      <c r="AB44" s="65">
        <f t="shared" si="1"/>
        <v>3.3023521375980004E-2</v>
      </c>
      <c r="AC44" s="65">
        <f t="shared" si="2"/>
        <v>4.1279400000000001E-2</v>
      </c>
      <c r="AD44" s="65">
        <f t="shared" si="3"/>
        <v>7.9806842751959997E-2</v>
      </c>
      <c r="AE44" s="65">
        <f t="shared" si="4"/>
        <v>0.14447789999999999</v>
      </c>
      <c r="AF44" s="65">
        <f t="shared" si="5"/>
        <v>0.11833428550392</v>
      </c>
      <c r="AG44" s="65">
        <f t="shared" si="6"/>
        <v>0.42242587100783996</v>
      </c>
      <c r="AH44" s="65">
        <f t="shared" si="7"/>
        <v>0</v>
      </c>
      <c r="AI44" s="65">
        <f t="shared" si="8"/>
        <v>0</v>
      </c>
      <c r="AJ44" s="68">
        <f t="shared" si="9"/>
        <v>0.5366322</v>
      </c>
    </row>
    <row r="45" spans="2:36" x14ac:dyDescent="0.25">
      <c r="B45" s="88">
        <v>180</v>
      </c>
      <c r="C45" s="84">
        <v>0</v>
      </c>
      <c r="D45" s="84">
        <v>8</v>
      </c>
      <c r="E45" s="84">
        <v>92.5</v>
      </c>
      <c r="F45" s="84">
        <v>87.5</v>
      </c>
      <c r="G45" s="84">
        <v>75</v>
      </c>
      <c r="H45" s="84">
        <v>62.5</v>
      </c>
      <c r="I45" s="84">
        <v>30.299999199999998</v>
      </c>
      <c r="J45" s="84">
        <v>2.4000001000000002</v>
      </c>
      <c r="K45" s="84">
        <v>3</v>
      </c>
      <c r="L45" s="84">
        <v>5.8000002000000004</v>
      </c>
      <c r="M45" s="84">
        <v>10.5</v>
      </c>
      <c r="N45" s="84">
        <v>8.6000004000000008</v>
      </c>
      <c r="O45" s="84">
        <v>30.700000800000002</v>
      </c>
      <c r="P45" s="84">
        <v>0</v>
      </c>
      <c r="Q45" s="84">
        <v>0</v>
      </c>
      <c r="R45" s="84">
        <v>39</v>
      </c>
      <c r="S45" s="89">
        <v>0.108044</v>
      </c>
      <c r="T45" s="28"/>
      <c r="U45" s="71">
        <f t="shared" si="10"/>
        <v>0</v>
      </c>
      <c r="V45" s="66">
        <f t="shared" si="11"/>
        <v>8.64352E-3</v>
      </c>
      <c r="W45" s="66">
        <f t="shared" si="12"/>
        <v>9.1945444000000015E-2</v>
      </c>
      <c r="X45" s="66">
        <f t="shared" si="13"/>
        <v>8.6975419999999998E-2</v>
      </c>
      <c r="Y45" s="66">
        <f t="shared" si="14"/>
        <v>7.4550359999999996E-2</v>
      </c>
      <c r="Z45" s="66">
        <f t="shared" si="15"/>
        <v>6.2125300000000008E-2</v>
      </c>
      <c r="AA45" s="65">
        <f t="shared" si="0"/>
        <v>3.2737331135648001E-2</v>
      </c>
      <c r="AB45" s="65">
        <f t="shared" si="1"/>
        <v>2.5930561080440002E-3</v>
      </c>
      <c r="AC45" s="65">
        <f t="shared" si="2"/>
        <v>3.2413199999999998E-3</v>
      </c>
      <c r="AD45" s="65">
        <f t="shared" si="3"/>
        <v>6.2665522160880007E-3</v>
      </c>
      <c r="AE45" s="65">
        <f t="shared" si="4"/>
        <v>1.134462E-2</v>
      </c>
      <c r="AF45" s="65">
        <f t="shared" si="5"/>
        <v>9.2917844321760007E-3</v>
      </c>
      <c r="AG45" s="65">
        <f t="shared" si="6"/>
        <v>3.3169508864352E-2</v>
      </c>
      <c r="AH45" s="65">
        <f t="shared" si="7"/>
        <v>0</v>
      </c>
      <c r="AI45" s="65">
        <f t="shared" si="8"/>
        <v>0</v>
      </c>
      <c r="AJ45" s="68">
        <f t="shared" si="9"/>
        <v>4.213716E-2</v>
      </c>
    </row>
    <row r="46" spans="2:36" x14ac:dyDescent="0.25">
      <c r="B46" s="88">
        <v>186</v>
      </c>
      <c r="C46" s="84">
        <v>0</v>
      </c>
      <c r="D46" s="84">
        <v>8</v>
      </c>
      <c r="E46" s="84">
        <v>92.5</v>
      </c>
      <c r="F46" s="84">
        <v>87.5</v>
      </c>
      <c r="G46" s="84">
        <v>75</v>
      </c>
      <c r="H46" s="84">
        <v>62.5</v>
      </c>
      <c r="I46" s="84">
        <v>30.299999199999998</v>
      </c>
      <c r="J46" s="84">
        <v>2.4000001000000002</v>
      </c>
      <c r="K46" s="84">
        <v>3</v>
      </c>
      <c r="L46" s="84">
        <v>5.8000002000000004</v>
      </c>
      <c r="M46" s="84">
        <v>10.5</v>
      </c>
      <c r="N46" s="84">
        <v>8.6000004000000008</v>
      </c>
      <c r="O46" s="84">
        <v>30.700000800000002</v>
      </c>
      <c r="P46" s="84">
        <v>0</v>
      </c>
      <c r="Q46" s="84">
        <v>0</v>
      </c>
      <c r="R46" s="84">
        <v>39</v>
      </c>
      <c r="S46" s="89">
        <v>5.1376400000000003E-2</v>
      </c>
      <c r="T46" s="28"/>
      <c r="U46" s="71">
        <f t="shared" si="10"/>
        <v>0</v>
      </c>
      <c r="V46" s="66">
        <f t="shared" si="11"/>
        <v>4.110112E-3</v>
      </c>
      <c r="W46" s="66">
        <f t="shared" si="12"/>
        <v>4.3721316400000008E-2</v>
      </c>
      <c r="X46" s="66">
        <f t="shared" si="13"/>
        <v>4.1358002000000005E-2</v>
      </c>
      <c r="Y46" s="66">
        <f t="shared" si="14"/>
        <v>3.5449716000000006E-2</v>
      </c>
      <c r="Z46" s="66">
        <f t="shared" si="15"/>
        <v>2.954143E-2</v>
      </c>
      <c r="AA46" s="65">
        <f t="shared" si="0"/>
        <v>1.5567048788988801E-2</v>
      </c>
      <c r="AB46" s="65">
        <f t="shared" si="1"/>
        <v>1.2330336513764002E-3</v>
      </c>
      <c r="AC46" s="65">
        <f t="shared" si="2"/>
        <v>1.5412920000000001E-3</v>
      </c>
      <c r="AD46" s="65">
        <f t="shared" si="3"/>
        <v>2.9798313027528003E-3</v>
      </c>
      <c r="AE46" s="65">
        <f t="shared" si="4"/>
        <v>5.3945219999999997E-3</v>
      </c>
      <c r="AF46" s="65">
        <f t="shared" si="5"/>
        <v>4.4183706055056001E-3</v>
      </c>
      <c r="AG46" s="65">
        <f t="shared" si="6"/>
        <v>1.5772555211011199E-2</v>
      </c>
      <c r="AH46" s="65">
        <f t="shared" si="7"/>
        <v>0</v>
      </c>
      <c r="AI46" s="65">
        <f t="shared" si="8"/>
        <v>0</v>
      </c>
      <c r="AJ46" s="68">
        <f t="shared" si="9"/>
        <v>2.0036796000000003E-2</v>
      </c>
    </row>
    <row r="47" spans="2:36" x14ac:dyDescent="0.25">
      <c r="B47" s="88">
        <v>201</v>
      </c>
      <c r="C47" s="84">
        <v>0</v>
      </c>
      <c r="D47" s="84">
        <v>8</v>
      </c>
      <c r="E47" s="84">
        <v>92.5</v>
      </c>
      <c r="F47" s="84">
        <v>87.5</v>
      </c>
      <c r="G47" s="84">
        <v>75</v>
      </c>
      <c r="H47" s="84">
        <v>62.5</v>
      </c>
      <c r="I47" s="84">
        <v>30.299999199999998</v>
      </c>
      <c r="J47" s="84">
        <v>2.4000001000000002</v>
      </c>
      <c r="K47" s="84">
        <v>3</v>
      </c>
      <c r="L47" s="84">
        <v>5.8000002000000004</v>
      </c>
      <c r="M47" s="84">
        <v>10.5</v>
      </c>
      <c r="N47" s="84">
        <v>8.6000004000000008</v>
      </c>
      <c r="O47" s="84">
        <v>30.700000800000002</v>
      </c>
      <c r="P47" s="84">
        <v>0</v>
      </c>
      <c r="Q47" s="84">
        <v>0</v>
      </c>
      <c r="R47" s="84">
        <v>39</v>
      </c>
      <c r="S47" s="89">
        <v>4.1831199999999999E-2</v>
      </c>
      <c r="T47" s="28"/>
      <c r="U47" s="71">
        <f t="shared" si="10"/>
        <v>0</v>
      </c>
      <c r="V47" s="66">
        <f t="shared" si="11"/>
        <v>3.346496E-3</v>
      </c>
      <c r="W47" s="66">
        <f t="shared" si="12"/>
        <v>3.5598351200000003E-2</v>
      </c>
      <c r="X47" s="66">
        <f t="shared" si="13"/>
        <v>3.3674115999999997E-2</v>
      </c>
      <c r="Y47" s="66">
        <f t="shared" si="14"/>
        <v>2.8863527999999996E-2</v>
      </c>
      <c r="Z47" s="66">
        <f t="shared" si="15"/>
        <v>2.4052940000000002E-2</v>
      </c>
      <c r="AA47" s="65">
        <f t="shared" si="0"/>
        <v>1.2674853265350399E-2</v>
      </c>
      <c r="AB47" s="65">
        <f t="shared" si="1"/>
        <v>1.0039488418312002E-3</v>
      </c>
      <c r="AC47" s="65">
        <f t="shared" si="2"/>
        <v>1.2549359999999999E-3</v>
      </c>
      <c r="AD47" s="65">
        <f t="shared" si="3"/>
        <v>2.4262096836624E-3</v>
      </c>
      <c r="AE47" s="65">
        <f t="shared" si="4"/>
        <v>4.3922759999999996E-3</v>
      </c>
      <c r="AF47" s="65">
        <f t="shared" si="5"/>
        <v>3.5974833673248002E-3</v>
      </c>
      <c r="AG47" s="65">
        <f t="shared" si="6"/>
        <v>1.2842178734649599E-2</v>
      </c>
      <c r="AH47" s="65">
        <f t="shared" si="7"/>
        <v>0</v>
      </c>
      <c r="AI47" s="65">
        <f t="shared" si="8"/>
        <v>0</v>
      </c>
      <c r="AJ47" s="68">
        <f t="shared" si="9"/>
        <v>1.6314168E-2</v>
      </c>
    </row>
    <row r="48" spans="2:36" x14ac:dyDescent="0.25">
      <c r="B48" s="88">
        <v>204</v>
      </c>
      <c r="C48" s="84">
        <v>0</v>
      </c>
      <c r="D48" s="84">
        <v>8</v>
      </c>
      <c r="E48" s="84">
        <v>92.5</v>
      </c>
      <c r="F48" s="84">
        <v>87.5</v>
      </c>
      <c r="G48" s="84">
        <v>75</v>
      </c>
      <c r="H48" s="84">
        <v>62.5</v>
      </c>
      <c r="I48" s="84">
        <v>30.299999199999998</v>
      </c>
      <c r="J48" s="84">
        <v>2.4000001000000002</v>
      </c>
      <c r="K48" s="84">
        <v>3</v>
      </c>
      <c r="L48" s="84">
        <v>5.8000002000000004</v>
      </c>
      <c r="M48" s="84">
        <v>10.5</v>
      </c>
      <c r="N48" s="84">
        <v>8.6000004000000008</v>
      </c>
      <c r="O48" s="84">
        <v>30.700000800000002</v>
      </c>
      <c r="P48" s="84">
        <v>0</v>
      </c>
      <c r="Q48" s="84">
        <v>0</v>
      </c>
      <c r="R48" s="84">
        <v>39</v>
      </c>
      <c r="S48" s="89">
        <v>3.4046E-2</v>
      </c>
      <c r="T48" s="28"/>
      <c r="U48" s="71">
        <f t="shared" si="10"/>
        <v>0</v>
      </c>
      <c r="V48" s="66">
        <f t="shared" si="11"/>
        <v>2.72368E-3</v>
      </c>
      <c r="W48" s="66">
        <f t="shared" si="12"/>
        <v>2.8973146000000002E-2</v>
      </c>
      <c r="X48" s="66">
        <f t="shared" si="13"/>
        <v>2.7407030000000002E-2</v>
      </c>
      <c r="Y48" s="66">
        <f t="shared" si="14"/>
        <v>2.3491740000000004E-2</v>
      </c>
      <c r="Z48" s="66">
        <f t="shared" si="15"/>
        <v>1.9576449999999999E-2</v>
      </c>
      <c r="AA48" s="65">
        <f t="shared" si="0"/>
        <v>1.0315937727632001E-2</v>
      </c>
      <c r="AB48" s="65">
        <f t="shared" si="1"/>
        <v>8.171040340460001E-4</v>
      </c>
      <c r="AC48" s="65">
        <f t="shared" si="2"/>
        <v>1.0213799999999999E-3</v>
      </c>
      <c r="AD48" s="65">
        <f t="shared" si="3"/>
        <v>1.9746680680920001E-3</v>
      </c>
      <c r="AE48" s="65">
        <f t="shared" si="4"/>
        <v>3.5748299999999998E-3</v>
      </c>
      <c r="AF48" s="65">
        <f t="shared" si="5"/>
        <v>2.9279561361840001E-3</v>
      </c>
      <c r="AG48" s="65">
        <f t="shared" si="6"/>
        <v>1.0452122272367999E-2</v>
      </c>
      <c r="AH48" s="65">
        <f t="shared" si="7"/>
        <v>0</v>
      </c>
      <c r="AI48" s="65">
        <f t="shared" si="8"/>
        <v>0</v>
      </c>
      <c r="AJ48" s="68">
        <f t="shared" si="9"/>
        <v>1.327794E-2</v>
      </c>
    </row>
    <row r="49" spans="2:36" x14ac:dyDescent="0.25">
      <c r="B49" s="88">
        <v>209</v>
      </c>
      <c r="C49" s="84">
        <v>0</v>
      </c>
      <c r="D49" s="84">
        <v>8</v>
      </c>
      <c r="E49" s="84">
        <v>92.5</v>
      </c>
      <c r="F49" s="84">
        <v>87.5</v>
      </c>
      <c r="G49" s="84">
        <v>75</v>
      </c>
      <c r="H49" s="84">
        <v>62.5</v>
      </c>
      <c r="I49" s="84">
        <v>30.299999199999998</v>
      </c>
      <c r="J49" s="84">
        <v>2.4000001000000002</v>
      </c>
      <c r="K49" s="84">
        <v>3</v>
      </c>
      <c r="L49" s="84">
        <v>5.8000002000000004</v>
      </c>
      <c r="M49" s="84">
        <v>10.5</v>
      </c>
      <c r="N49" s="84">
        <v>8.6000004000000008</v>
      </c>
      <c r="O49" s="84">
        <v>30.700000800000002</v>
      </c>
      <c r="P49" s="84">
        <v>0</v>
      </c>
      <c r="Q49" s="84">
        <v>0</v>
      </c>
      <c r="R49" s="84">
        <v>39</v>
      </c>
      <c r="S49" s="89">
        <v>0.134044</v>
      </c>
      <c r="T49" s="28"/>
      <c r="U49" s="71">
        <f t="shared" si="10"/>
        <v>0</v>
      </c>
      <c r="V49" s="66">
        <f t="shared" si="11"/>
        <v>1.072352E-2</v>
      </c>
      <c r="W49" s="66">
        <f t="shared" si="12"/>
        <v>0.11407144400000001</v>
      </c>
      <c r="X49" s="66">
        <f t="shared" si="13"/>
        <v>0.10790542</v>
      </c>
      <c r="Y49" s="66">
        <f t="shared" si="14"/>
        <v>9.2490360000000008E-2</v>
      </c>
      <c r="Z49" s="66">
        <f t="shared" si="15"/>
        <v>7.7075300000000013E-2</v>
      </c>
      <c r="AA49" s="65">
        <f t="shared" si="0"/>
        <v>4.0615330927647998E-2</v>
      </c>
      <c r="AB49" s="65">
        <f t="shared" si="1"/>
        <v>3.2170561340440005E-3</v>
      </c>
      <c r="AC49" s="65">
        <f t="shared" si="2"/>
        <v>4.0213200000000001E-3</v>
      </c>
      <c r="AD49" s="65">
        <f t="shared" si="3"/>
        <v>7.7745522680880003E-3</v>
      </c>
      <c r="AE49" s="65">
        <f t="shared" si="4"/>
        <v>1.4074619999999999E-2</v>
      </c>
      <c r="AF49" s="65">
        <f t="shared" si="5"/>
        <v>1.1527784536176E-2</v>
      </c>
      <c r="AG49" s="65">
        <f t="shared" si="6"/>
        <v>4.1151509072351995E-2</v>
      </c>
      <c r="AH49" s="65">
        <f t="shared" si="7"/>
        <v>0</v>
      </c>
      <c r="AI49" s="65">
        <f t="shared" si="8"/>
        <v>0</v>
      </c>
      <c r="AJ49" s="68">
        <f t="shared" si="9"/>
        <v>5.2277160000000003E-2</v>
      </c>
    </row>
    <row r="50" spans="2:36" x14ac:dyDescent="0.25">
      <c r="B50" s="88">
        <v>211</v>
      </c>
      <c r="C50" s="84">
        <v>0</v>
      </c>
      <c r="D50" s="84">
        <v>8</v>
      </c>
      <c r="E50" s="84">
        <v>92.5</v>
      </c>
      <c r="F50" s="84">
        <v>87.5</v>
      </c>
      <c r="G50" s="84">
        <v>75</v>
      </c>
      <c r="H50" s="84">
        <v>62.5</v>
      </c>
      <c r="I50" s="84">
        <v>30.299999199999998</v>
      </c>
      <c r="J50" s="84">
        <v>2.4000001000000002</v>
      </c>
      <c r="K50" s="84">
        <v>3</v>
      </c>
      <c r="L50" s="84">
        <v>5.8000002000000004</v>
      </c>
      <c r="M50" s="84">
        <v>10.5</v>
      </c>
      <c r="N50" s="84">
        <v>8.6000004000000008</v>
      </c>
      <c r="O50" s="84">
        <v>30.700000800000002</v>
      </c>
      <c r="P50" s="84">
        <v>0</v>
      </c>
      <c r="Q50" s="84">
        <v>0</v>
      </c>
      <c r="R50" s="84">
        <v>39</v>
      </c>
      <c r="S50" s="89">
        <v>0.20876500000000001</v>
      </c>
      <c r="T50" s="28"/>
      <c r="U50" s="71">
        <f t="shared" si="10"/>
        <v>0</v>
      </c>
      <c r="V50" s="66">
        <f t="shared" si="11"/>
        <v>1.6701199999999999E-2</v>
      </c>
      <c r="W50" s="66">
        <f t="shared" si="12"/>
        <v>0.177659015</v>
      </c>
      <c r="X50" s="66">
        <f t="shared" si="13"/>
        <v>0.16805582499999999</v>
      </c>
      <c r="Y50" s="66">
        <f t="shared" si="14"/>
        <v>0.14404785000000001</v>
      </c>
      <c r="Z50" s="66">
        <f t="shared" si="15"/>
        <v>0.120039875</v>
      </c>
      <c r="AA50" s="65">
        <f t="shared" si="0"/>
        <v>6.3255793329880003E-2</v>
      </c>
      <c r="AB50" s="65">
        <f t="shared" si="1"/>
        <v>5.0103602087650011E-3</v>
      </c>
      <c r="AC50" s="65">
        <f t="shared" si="2"/>
        <v>6.2629499999999998E-3</v>
      </c>
      <c r="AD50" s="65">
        <f t="shared" si="3"/>
        <v>1.210837041753E-2</v>
      </c>
      <c r="AE50" s="65">
        <f t="shared" si="4"/>
        <v>2.1920325000000001E-2</v>
      </c>
      <c r="AF50" s="65">
        <f t="shared" si="5"/>
        <v>1.7953790835060001E-2</v>
      </c>
      <c r="AG50" s="65">
        <f t="shared" si="6"/>
        <v>6.4090856670120003E-2</v>
      </c>
      <c r="AH50" s="65">
        <f t="shared" si="7"/>
        <v>0</v>
      </c>
      <c r="AI50" s="65">
        <f t="shared" si="8"/>
        <v>0</v>
      </c>
      <c r="AJ50" s="68">
        <f t="shared" si="9"/>
        <v>8.141835E-2</v>
      </c>
    </row>
    <row r="51" spans="2:36" x14ac:dyDescent="0.25">
      <c r="B51" s="88">
        <v>135</v>
      </c>
      <c r="C51" s="84">
        <v>0</v>
      </c>
      <c r="D51" s="84">
        <v>0</v>
      </c>
      <c r="E51" s="84">
        <v>98</v>
      </c>
      <c r="F51" s="84">
        <v>98</v>
      </c>
      <c r="G51" s="84">
        <v>98</v>
      </c>
      <c r="H51" s="84">
        <v>77</v>
      </c>
      <c r="I51" s="84">
        <v>32</v>
      </c>
      <c r="J51" s="84">
        <v>0</v>
      </c>
      <c r="K51" s="84">
        <v>2</v>
      </c>
      <c r="L51" s="84">
        <v>3</v>
      </c>
      <c r="M51" s="84">
        <v>13</v>
      </c>
      <c r="N51" s="84">
        <v>14</v>
      </c>
      <c r="O51" s="84">
        <v>30</v>
      </c>
      <c r="P51" s="84">
        <v>13.100000400000001</v>
      </c>
      <c r="Q51" s="84">
        <v>16.899999600000001</v>
      </c>
      <c r="R51" s="84">
        <v>38</v>
      </c>
      <c r="S51" s="89">
        <v>0.187916</v>
      </c>
      <c r="T51" s="28"/>
      <c r="U51" s="71">
        <f t="shared" si="10"/>
        <v>0</v>
      </c>
      <c r="V51" s="66">
        <f t="shared" si="11"/>
        <v>0</v>
      </c>
      <c r="W51" s="66">
        <f t="shared" si="12"/>
        <v>0.18415767999999999</v>
      </c>
      <c r="X51" s="66">
        <f t="shared" si="13"/>
        <v>0.18415767999999999</v>
      </c>
      <c r="Y51" s="66">
        <f t="shared" si="14"/>
        <v>0.18415767999999999</v>
      </c>
      <c r="Z51" s="66">
        <f t="shared" si="15"/>
        <v>0.14469532000000002</v>
      </c>
      <c r="AA51" s="65">
        <f t="shared" si="0"/>
        <v>6.0133119999999998E-2</v>
      </c>
      <c r="AB51" s="65">
        <f t="shared" si="1"/>
        <v>0</v>
      </c>
      <c r="AC51" s="65">
        <f t="shared" si="2"/>
        <v>3.7583199999999999E-3</v>
      </c>
      <c r="AD51" s="65">
        <f t="shared" si="3"/>
        <v>5.6374799999999994E-3</v>
      </c>
      <c r="AE51" s="65">
        <f t="shared" si="4"/>
        <v>2.4429080000000002E-2</v>
      </c>
      <c r="AF51" s="65">
        <f t="shared" si="5"/>
        <v>2.6308240000000004E-2</v>
      </c>
      <c r="AG51" s="65">
        <f t="shared" si="6"/>
        <v>5.6374799999999996E-2</v>
      </c>
      <c r="AH51" s="65">
        <f t="shared" si="7"/>
        <v>2.4616996751664001E-2</v>
      </c>
      <c r="AI51" s="65">
        <f t="shared" si="8"/>
        <v>3.1757803248336006E-2</v>
      </c>
      <c r="AJ51" s="68">
        <f t="shared" si="9"/>
        <v>7.1408079999999999E-2</v>
      </c>
    </row>
    <row r="52" spans="2:36" x14ac:dyDescent="0.25">
      <c r="B52" s="88">
        <v>137</v>
      </c>
      <c r="C52" s="84">
        <v>0</v>
      </c>
      <c r="D52" s="84">
        <v>0</v>
      </c>
      <c r="E52" s="84">
        <v>98</v>
      </c>
      <c r="F52" s="84">
        <v>98</v>
      </c>
      <c r="G52" s="84">
        <v>98</v>
      </c>
      <c r="H52" s="84">
        <v>77</v>
      </c>
      <c r="I52" s="84">
        <v>32</v>
      </c>
      <c r="J52" s="84">
        <v>0</v>
      </c>
      <c r="K52" s="84">
        <v>2</v>
      </c>
      <c r="L52" s="84">
        <v>3</v>
      </c>
      <c r="M52" s="84">
        <v>13</v>
      </c>
      <c r="N52" s="84">
        <v>14</v>
      </c>
      <c r="O52" s="84">
        <v>30</v>
      </c>
      <c r="P52" s="84">
        <v>13.100000400000001</v>
      </c>
      <c r="Q52" s="84">
        <v>16.899999600000001</v>
      </c>
      <c r="R52" s="84">
        <v>38</v>
      </c>
      <c r="S52" s="89">
        <v>2.6717000000000001E-2</v>
      </c>
      <c r="T52" s="28"/>
      <c r="U52" s="71">
        <f t="shared" si="10"/>
        <v>0</v>
      </c>
      <c r="V52" s="66">
        <f t="shared" si="11"/>
        <v>0</v>
      </c>
      <c r="W52" s="66">
        <f t="shared" si="12"/>
        <v>2.618266E-2</v>
      </c>
      <c r="X52" s="66">
        <f t="shared" si="13"/>
        <v>2.618266E-2</v>
      </c>
      <c r="Y52" s="66">
        <f t="shared" si="14"/>
        <v>2.618266E-2</v>
      </c>
      <c r="Z52" s="66">
        <f t="shared" si="15"/>
        <v>2.0572090000000001E-2</v>
      </c>
      <c r="AA52" s="65">
        <f t="shared" si="0"/>
        <v>8.5494400000000002E-3</v>
      </c>
      <c r="AB52" s="65">
        <f t="shared" si="1"/>
        <v>0</v>
      </c>
      <c r="AC52" s="65">
        <f t="shared" si="2"/>
        <v>5.3434000000000001E-4</v>
      </c>
      <c r="AD52" s="65">
        <f t="shared" si="3"/>
        <v>8.0150999999999996E-4</v>
      </c>
      <c r="AE52" s="65">
        <f t="shared" si="4"/>
        <v>3.4732100000000004E-3</v>
      </c>
      <c r="AF52" s="65">
        <f t="shared" si="5"/>
        <v>3.7403800000000006E-3</v>
      </c>
      <c r="AG52" s="65">
        <f t="shared" si="6"/>
        <v>8.0151000000000007E-3</v>
      </c>
      <c r="AH52" s="65">
        <f t="shared" si="7"/>
        <v>3.499927106868E-3</v>
      </c>
      <c r="AI52" s="65">
        <f t="shared" si="8"/>
        <v>4.5151728931320002E-3</v>
      </c>
      <c r="AJ52" s="68">
        <f t="shared" si="9"/>
        <v>1.015246E-2</v>
      </c>
    </row>
    <row r="53" spans="2:36" x14ac:dyDescent="0.25">
      <c r="B53" s="88">
        <v>145</v>
      </c>
      <c r="C53" s="84">
        <v>0</v>
      </c>
      <c r="D53" s="84">
        <v>0</v>
      </c>
      <c r="E53" s="84">
        <v>98</v>
      </c>
      <c r="F53" s="84">
        <v>98</v>
      </c>
      <c r="G53" s="84">
        <v>98</v>
      </c>
      <c r="H53" s="84">
        <v>77</v>
      </c>
      <c r="I53" s="84">
        <v>32</v>
      </c>
      <c r="J53" s="84">
        <v>0</v>
      </c>
      <c r="K53" s="84">
        <v>2</v>
      </c>
      <c r="L53" s="84">
        <v>3</v>
      </c>
      <c r="M53" s="84">
        <v>13</v>
      </c>
      <c r="N53" s="84">
        <v>14</v>
      </c>
      <c r="O53" s="84">
        <v>30</v>
      </c>
      <c r="P53" s="84">
        <v>13.100000400000001</v>
      </c>
      <c r="Q53" s="84">
        <v>16.899999600000001</v>
      </c>
      <c r="R53" s="84">
        <v>38</v>
      </c>
      <c r="S53" s="89">
        <v>8.1374199999999994E-2</v>
      </c>
      <c r="T53" s="28"/>
      <c r="U53" s="71">
        <f t="shared" si="10"/>
        <v>0</v>
      </c>
      <c r="V53" s="66">
        <f t="shared" si="11"/>
        <v>0</v>
      </c>
      <c r="W53" s="66">
        <f t="shared" si="12"/>
        <v>7.9746715999999995E-2</v>
      </c>
      <c r="X53" s="66">
        <f t="shared" si="13"/>
        <v>7.9746715999999995E-2</v>
      </c>
      <c r="Y53" s="66">
        <f t="shared" si="14"/>
        <v>7.9746715999999995E-2</v>
      </c>
      <c r="Z53" s="66">
        <f t="shared" si="15"/>
        <v>6.265813399999999E-2</v>
      </c>
      <c r="AA53" s="65">
        <f t="shared" si="0"/>
        <v>2.6039744E-2</v>
      </c>
      <c r="AB53" s="65">
        <f t="shared" si="1"/>
        <v>0</v>
      </c>
      <c r="AC53" s="65">
        <f t="shared" si="2"/>
        <v>1.627484E-3</v>
      </c>
      <c r="AD53" s="65">
        <f t="shared" si="3"/>
        <v>2.4412259999999999E-3</v>
      </c>
      <c r="AE53" s="65">
        <f t="shared" si="4"/>
        <v>1.0578645999999999E-2</v>
      </c>
      <c r="AF53" s="65">
        <f t="shared" si="5"/>
        <v>1.1392388E-2</v>
      </c>
      <c r="AG53" s="65">
        <f t="shared" si="6"/>
        <v>2.4412259999999998E-2</v>
      </c>
      <c r="AH53" s="65">
        <f t="shared" si="7"/>
        <v>1.06600205254968E-2</v>
      </c>
      <c r="AI53" s="65">
        <f t="shared" si="8"/>
        <v>1.37522394745032E-2</v>
      </c>
      <c r="AJ53" s="68">
        <f t="shared" si="9"/>
        <v>3.0922195999999999E-2</v>
      </c>
    </row>
    <row r="54" spans="2:36" x14ac:dyDescent="0.25">
      <c r="B54" s="88">
        <v>147</v>
      </c>
      <c r="C54" s="84">
        <v>0</v>
      </c>
      <c r="D54" s="84">
        <v>0</v>
      </c>
      <c r="E54" s="84">
        <v>98</v>
      </c>
      <c r="F54" s="84">
        <v>98</v>
      </c>
      <c r="G54" s="84">
        <v>98</v>
      </c>
      <c r="H54" s="84">
        <v>77</v>
      </c>
      <c r="I54" s="84">
        <v>32</v>
      </c>
      <c r="J54" s="84">
        <v>0</v>
      </c>
      <c r="K54" s="84">
        <v>2</v>
      </c>
      <c r="L54" s="84">
        <v>3</v>
      </c>
      <c r="M54" s="84">
        <v>13</v>
      </c>
      <c r="N54" s="84">
        <v>14</v>
      </c>
      <c r="O54" s="84">
        <v>30</v>
      </c>
      <c r="P54" s="84">
        <v>13.100000400000001</v>
      </c>
      <c r="Q54" s="84">
        <v>16.899999600000001</v>
      </c>
      <c r="R54" s="84">
        <v>38</v>
      </c>
      <c r="S54" s="89">
        <v>0.445218</v>
      </c>
      <c r="T54" s="28"/>
      <c r="U54" s="71">
        <f t="shared" si="10"/>
        <v>0</v>
      </c>
      <c r="V54" s="66">
        <f t="shared" si="11"/>
        <v>0</v>
      </c>
      <c r="W54" s="66">
        <f t="shared" si="12"/>
        <v>0.43631364</v>
      </c>
      <c r="X54" s="66">
        <f t="shared" si="13"/>
        <v>0.43631364</v>
      </c>
      <c r="Y54" s="66">
        <f t="shared" si="14"/>
        <v>0.43631364</v>
      </c>
      <c r="Z54" s="66">
        <f t="shared" si="15"/>
        <v>0.34281786000000003</v>
      </c>
      <c r="AA54" s="65">
        <f t="shared" si="0"/>
        <v>0.14246976</v>
      </c>
      <c r="AB54" s="65">
        <f t="shared" si="1"/>
        <v>0</v>
      </c>
      <c r="AC54" s="65">
        <f t="shared" si="2"/>
        <v>8.9043600000000001E-3</v>
      </c>
      <c r="AD54" s="65">
        <f t="shared" si="3"/>
        <v>1.335654E-2</v>
      </c>
      <c r="AE54" s="65">
        <f t="shared" si="4"/>
        <v>5.787834E-2</v>
      </c>
      <c r="AF54" s="65">
        <f t="shared" si="5"/>
        <v>6.2330520000000007E-2</v>
      </c>
      <c r="AG54" s="65">
        <f t="shared" si="6"/>
        <v>0.1335654</v>
      </c>
      <c r="AH54" s="65">
        <f t="shared" si="7"/>
        <v>5.8323559780872003E-2</v>
      </c>
      <c r="AI54" s="65">
        <f t="shared" si="8"/>
        <v>7.5241840219128012E-2</v>
      </c>
      <c r="AJ54" s="68">
        <f t="shared" si="9"/>
        <v>0.16918284</v>
      </c>
    </row>
    <row r="55" spans="2:36" x14ac:dyDescent="0.25">
      <c r="B55" s="88">
        <v>148</v>
      </c>
      <c r="C55" s="84">
        <v>0</v>
      </c>
      <c r="D55" s="84">
        <v>0</v>
      </c>
      <c r="E55" s="84">
        <v>98</v>
      </c>
      <c r="F55" s="84">
        <v>98</v>
      </c>
      <c r="G55" s="84">
        <v>98</v>
      </c>
      <c r="H55" s="84">
        <v>77</v>
      </c>
      <c r="I55" s="84">
        <v>32</v>
      </c>
      <c r="J55" s="84">
        <v>0</v>
      </c>
      <c r="K55" s="84">
        <v>2</v>
      </c>
      <c r="L55" s="84">
        <v>3</v>
      </c>
      <c r="M55" s="84">
        <v>13</v>
      </c>
      <c r="N55" s="84">
        <v>14</v>
      </c>
      <c r="O55" s="84">
        <v>30</v>
      </c>
      <c r="P55" s="84">
        <v>13.100000400000001</v>
      </c>
      <c r="Q55" s="84">
        <v>16.899999600000001</v>
      </c>
      <c r="R55" s="84">
        <v>38</v>
      </c>
      <c r="S55" s="89">
        <v>7.0452299999999995E-2</v>
      </c>
      <c r="T55" s="28"/>
      <c r="U55" s="71">
        <f t="shared" si="10"/>
        <v>0</v>
      </c>
      <c r="V55" s="66">
        <f t="shared" si="11"/>
        <v>0</v>
      </c>
      <c r="W55" s="66">
        <f t="shared" si="12"/>
        <v>6.9043253999999998E-2</v>
      </c>
      <c r="X55" s="66">
        <f t="shared" si="13"/>
        <v>6.9043253999999998E-2</v>
      </c>
      <c r="Y55" s="66">
        <f t="shared" si="14"/>
        <v>6.9043253999999998E-2</v>
      </c>
      <c r="Z55" s="66">
        <f t="shared" si="15"/>
        <v>5.4248271000000001E-2</v>
      </c>
      <c r="AA55" s="65">
        <f t="shared" si="0"/>
        <v>2.2544735999999999E-2</v>
      </c>
      <c r="AB55" s="65">
        <f t="shared" si="1"/>
        <v>0</v>
      </c>
      <c r="AC55" s="65">
        <f t="shared" si="2"/>
        <v>1.409046E-3</v>
      </c>
      <c r="AD55" s="65">
        <f t="shared" si="3"/>
        <v>2.1135689999999996E-3</v>
      </c>
      <c r="AE55" s="65">
        <f t="shared" si="4"/>
        <v>9.1587990000000005E-3</v>
      </c>
      <c r="AF55" s="65">
        <f t="shared" si="5"/>
        <v>9.8633220000000008E-3</v>
      </c>
      <c r="AG55" s="65">
        <f t="shared" si="6"/>
        <v>2.1135689999999999E-2</v>
      </c>
      <c r="AH55" s="65">
        <f t="shared" si="7"/>
        <v>9.2292515818091989E-3</v>
      </c>
      <c r="AI55" s="65">
        <f t="shared" si="8"/>
        <v>1.19064384181908E-2</v>
      </c>
      <c r="AJ55" s="68">
        <f t="shared" si="9"/>
        <v>2.6771873999999998E-2</v>
      </c>
    </row>
    <row r="56" spans="2:36" x14ac:dyDescent="0.25">
      <c r="B56" s="88">
        <v>159</v>
      </c>
      <c r="C56" s="84">
        <v>0</v>
      </c>
      <c r="D56" s="84">
        <v>0</v>
      </c>
      <c r="E56" s="84">
        <v>98</v>
      </c>
      <c r="F56" s="84">
        <v>98</v>
      </c>
      <c r="G56" s="84">
        <v>98</v>
      </c>
      <c r="H56" s="84">
        <v>77</v>
      </c>
      <c r="I56" s="84">
        <v>32</v>
      </c>
      <c r="J56" s="84">
        <v>0</v>
      </c>
      <c r="K56" s="84">
        <v>2</v>
      </c>
      <c r="L56" s="84">
        <v>3</v>
      </c>
      <c r="M56" s="84">
        <v>13</v>
      </c>
      <c r="N56" s="84">
        <v>14</v>
      </c>
      <c r="O56" s="84">
        <v>30</v>
      </c>
      <c r="P56" s="84">
        <v>13.100000400000001</v>
      </c>
      <c r="Q56" s="84">
        <v>16.899999600000001</v>
      </c>
      <c r="R56" s="84">
        <v>38</v>
      </c>
      <c r="S56" s="89">
        <v>0.24038300000000001</v>
      </c>
      <c r="T56" s="28"/>
      <c r="U56" s="71">
        <f t="shared" si="10"/>
        <v>0</v>
      </c>
      <c r="V56" s="66">
        <f t="shared" si="11"/>
        <v>0</v>
      </c>
      <c r="W56" s="66">
        <f t="shared" si="12"/>
        <v>0.23557534000000002</v>
      </c>
      <c r="X56" s="66">
        <f t="shared" si="13"/>
        <v>0.23557534000000002</v>
      </c>
      <c r="Y56" s="66">
        <f t="shared" si="14"/>
        <v>0.23557534000000002</v>
      </c>
      <c r="Z56" s="66">
        <f t="shared" si="15"/>
        <v>0.18509491</v>
      </c>
      <c r="AA56" s="65">
        <f t="shared" si="0"/>
        <v>7.6922560000000001E-2</v>
      </c>
      <c r="AB56" s="65">
        <f t="shared" si="1"/>
        <v>0</v>
      </c>
      <c r="AC56" s="65">
        <f t="shared" si="2"/>
        <v>4.8076600000000001E-3</v>
      </c>
      <c r="AD56" s="65">
        <f t="shared" si="3"/>
        <v>7.2114900000000001E-3</v>
      </c>
      <c r="AE56" s="65">
        <f t="shared" si="4"/>
        <v>3.1249790000000003E-2</v>
      </c>
      <c r="AF56" s="65">
        <f t="shared" si="5"/>
        <v>3.3653620000000002E-2</v>
      </c>
      <c r="AG56" s="65">
        <f t="shared" si="6"/>
        <v>7.2114899999999996E-2</v>
      </c>
      <c r="AH56" s="65">
        <f t="shared" si="7"/>
        <v>3.1490173961532003E-2</v>
      </c>
      <c r="AI56" s="65">
        <f t="shared" si="8"/>
        <v>4.0624726038468006E-2</v>
      </c>
      <c r="AJ56" s="68">
        <f t="shared" si="9"/>
        <v>9.1345540000000003E-2</v>
      </c>
    </row>
    <row r="57" spans="2:36" x14ac:dyDescent="0.25">
      <c r="B57" s="88">
        <v>169</v>
      </c>
      <c r="C57" s="84">
        <v>0</v>
      </c>
      <c r="D57" s="84">
        <v>0</v>
      </c>
      <c r="E57" s="84">
        <v>98</v>
      </c>
      <c r="F57" s="84">
        <v>98</v>
      </c>
      <c r="G57" s="84">
        <v>98</v>
      </c>
      <c r="H57" s="84">
        <v>77</v>
      </c>
      <c r="I57" s="84">
        <v>32</v>
      </c>
      <c r="J57" s="84">
        <v>0</v>
      </c>
      <c r="K57" s="84">
        <v>2</v>
      </c>
      <c r="L57" s="84">
        <v>3</v>
      </c>
      <c r="M57" s="84">
        <v>13</v>
      </c>
      <c r="N57" s="84">
        <v>14</v>
      </c>
      <c r="O57" s="84">
        <v>30</v>
      </c>
      <c r="P57" s="84">
        <v>13.100000400000001</v>
      </c>
      <c r="Q57" s="84">
        <v>16.899999600000001</v>
      </c>
      <c r="R57" s="84">
        <v>38</v>
      </c>
      <c r="S57" s="89">
        <v>0.27886499999999997</v>
      </c>
      <c r="T57" s="28"/>
      <c r="U57" s="71">
        <f t="shared" si="10"/>
        <v>0</v>
      </c>
      <c r="V57" s="66">
        <f t="shared" si="11"/>
        <v>0</v>
      </c>
      <c r="W57" s="66">
        <f t="shared" si="12"/>
        <v>0.27328769999999997</v>
      </c>
      <c r="X57" s="66">
        <f t="shared" si="13"/>
        <v>0.27328769999999997</v>
      </c>
      <c r="Y57" s="66">
        <f t="shared" si="14"/>
        <v>0.27328769999999997</v>
      </c>
      <c r="Z57" s="66">
        <f t="shared" si="15"/>
        <v>0.21472604999999997</v>
      </c>
      <c r="AA57" s="65">
        <f t="shared" si="0"/>
        <v>8.9236799999999991E-2</v>
      </c>
      <c r="AB57" s="65">
        <f t="shared" si="1"/>
        <v>0</v>
      </c>
      <c r="AC57" s="65">
        <f t="shared" si="2"/>
        <v>5.5772999999999994E-3</v>
      </c>
      <c r="AD57" s="65">
        <f t="shared" si="3"/>
        <v>8.3659499999999987E-3</v>
      </c>
      <c r="AE57" s="65">
        <f t="shared" si="4"/>
        <v>3.6252449999999999E-2</v>
      </c>
      <c r="AF57" s="65">
        <f t="shared" si="5"/>
        <v>3.9041100000000002E-2</v>
      </c>
      <c r="AG57" s="65">
        <f t="shared" si="6"/>
        <v>8.3659499999999984E-2</v>
      </c>
      <c r="AH57" s="65">
        <f t="shared" si="7"/>
        <v>3.6531316115459997E-2</v>
      </c>
      <c r="AI57" s="65">
        <f t="shared" si="8"/>
        <v>4.7128183884540001E-2</v>
      </c>
      <c r="AJ57" s="68">
        <f t="shared" si="9"/>
        <v>0.10596869999999999</v>
      </c>
    </row>
    <row r="58" spans="2:36" x14ac:dyDescent="0.25">
      <c r="B58" s="88">
        <v>196</v>
      </c>
      <c r="C58" s="84">
        <v>0</v>
      </c>
      <c r="D58" s="84">
        <v>0</v>
      </c>
      <c r="E58" s="84">
        <v>98</v>
      </c>
      <c r="F58" s="84">
        <v>98</v>
      </c>
      <c r="G58" s="84">
        <v>98</v>
      </c>
      <c r="H58" s="84">
        <v>77</v>
      </c>
      <c r="I58" s="84">
        <v>32</v>
      </c>
      <c r="J58" s="84">
        <v>0</v>
      </c>
      <c r="K58" s="84">
        <v>2</v>
      </c>
      <c r="L58" s="84">
        <v>3</v>
      </c>
      <c r="M58" s="84">
        <v>13</v>
      </c>
      <c r="N58" s="84">
        <v>14</v>
      </c>
      <c r="O58" s="84">
        <v>30</v>
      </c>
      <c r="P58" s="84">
        <v>13.100000400000001</v>
      </c>
      <c r="Q58" s="84">
        <v>16.899999600000001</v>
      </c>
      <c r="R58" s="84">
        <v>38</v>
      </c>
      <c r="S58" s="89">
        <v>7.1901999999999999E-3</v>
      </c>
      <c r="T58" s="28"/>
      <c r="U58" s="71">
        <f t="shared" si="10"/>
        <v>0</v>
      </c>
      <c r="V58" s="66">
        <f t="shared" si="11"/>
        <v>0</v>
      </c>
      <c r="W58" s="66">
        <f t="shared" si="12"/>
        <v>7.0463959999999999E-3</v>
      </c>
      <c r="X58" s="66">
        <f t="shared" si="13"/>
        <v>7.0463959999999999E-3</v>
      </c>
      <c r="Y58" s="66">
        <f t="shared" si="14"/>
        <v>7.0463959999999999E-3</v>
      </c>
      <c r="Z58" s="66">
        <f t="shared" si="15"/>
        <v>5.5364539999999997E-3</v>
      </c>
      <c r="AA58" s="65">
        <f t="shared" si="0"/>
        <v>2.3008640000000001E-3</v>
      </c>
      <c r="AB58" s="65">
        <f t="shared" si="1"/>
        <v>0</v>
      </c>
      <c r="AC58" s="65">
        <f t="shared" si="2"/>
        <v>1.4380400000000001E-4</v>
      </c>
      <c r="AD58" s="65">
        <f t="shared" si="3"/>
        <v>2.15706E-4</v>
      </c>
      <c r="AE58" s="65">
        <f t="shared" si="4"/>
        <v>9.3472599999999998E-4</v>
      </c>
      <c r="AF58" s="65">
        <f t="shared" si="5"/>
        <v>1.0066280000000001E-3</v>
      </c>
      <c r="AG58" s="65">
        <f t="shared" si="6"/>
        <v>2.1570599999999997E-3</v>
      </c>
      <c r="AH58" s="65">
        <f t="shared" si="7"/>
        <v>9.4191622876080002E-4</v>
      </c>
      <c r="AI58" s="65">
        <f t="shared" si="8"/>
        <v>1.2151437712392E-3</v>
      </c>
      <c r="AJ58" s="68">
        <f t="shared" si="9"/>
        <v>2.7322760000000001E-3</v>
      </c>
    </row>
    <row r="59" spans="2:36" x14ac:dyDescent="0.25">
      <c r="B59" s="88">
        <v>24</v>
      </c>
      <c r="C59" s="84">
        <v>0</v>
      </c>
      <c r="D59" s="84">
        <v>40</v>
      </c>
      <c r="E59" s="84">
        <v>51</v>
      </c>
      <c r="F59" s="84">
        <v>32</v>
      </c>
      <c r="G59" s="84">
        <v>29</v>
      </c>
      <c r="H59" s="84">
        <v>23</v>
      </c>
      <c r="I59" s="84">
        <v>33.299999200000002</v>
      </c>
      <c r="J59" s="84">
        <v>2.9000001000000002</v>
      </c>
      <c r="K59" s="84">
        <v>4.0999999000000003</v>
      </c>
      <c r="L59" s="84">
        <v>5.8000002000000004</v>
      </c>
      <c r="M59" s="84">
        <v>10.5</v>
      </c>
      <c r="N59" s="84">
        <v>10</v>
      </c>
      <c r="O59" s="84">
        <v>31.700000800000002</v>
      </c>
      <c r="P59" s="84">
        <v>0</v>
      </c>
      <c r="Q59" s="84">
        <v>0</v>
      </c>
      <c r="R59" s="84">
        <v>35</v>
      </c>
      <c r="S59" s="89">
        <v>5.2189899999999997E-2</v>
      </c>
      <c r="T59" s="28"/>
      <c r="U59" s="71">
        <f t="shared" si="10"/>
        <v>0</v>
      </c>
      <c r="V59" s="66">
        <f t="shared" si="11"/>
        <v>2.0875959999999999E-2</v>
      </c>
      <c r="W59" s="66">
        <f t="shared" si="12"/>
        <v>1.5970109399999998E-2</v>
      </c>
      <c r="X59" s="66">
        <f t="shared" si="13"/>
        <v>1.0020460799999999E-2</v>
      </c>
      <c r="Y59" s="66">
        <f t="shared" si="14"/>
        <v>9.0810425999999986E-3</v>
      </c>
      <c r="Z59" s="66">
        <f t="shared" si="15"/>
        <v>7.2022062000000001E-3</v>
      </c>
      <c r="AA59" s="65">
        <f t="shared" si="0"/>
        <v>1.7379236282480802E-2</v>
      </c>
      <c r="AB59" s="65">
        <f t="shared" si="1"/>
        <v>1.5135071521898999E-3</v>
      </c>
      <c r="AC59" s="65">
        <f t="shared" si="2"/>
        <v>2.1397858478100999E-3</v>
      </c>
      <c r="AD59" s="65">
        <f t="shared" si="3"/>
        <v>3.0270143043797998E-3</v>
      </c>
      <c r="AE59" s="65">
        <f t="shared" si="4"/>
        <v>5.4799394999999994E-3</v>
      </c>
      <c r="AF59" s="65">
        <f t="shared" si="5"/>
        <v>5.2189899999999997E-3</v>
      </c>
      <c r="AG59" s="65">
        <f t="shared" si="6"/>
        <v>1.65441987175192E-2</v>
      </c>
      <c r="AH59" s="65">
        <f t="shared" si="7"/>
        <v>0</v>
      </c>
      <c r="AI59" s="65">
        <f t="shared" si="8"/>
        <v>0</v>
      </c>
      <c r="AJ59" s="68">
        <f t="shared" si="9"/>
        <v>1.8266464999999999E-2</v>
      </c>
    </row>
    <row r="60" spans="2:36" x14ac:dyDescent="0.25">
      <c r="B60" s="88">
        <v>28</v>
      </c>
      <c r="C60" s="84">
        <v>0</v>
      </c>
      <c r="D60" s="84">
        <v>40</v>
      </c>
      <c r="E60" s="84">
        <v>51</v>
      </c>
      <c r="F60" s="84">
        <v>32</v>
      </c>
      <c r="G60" s="84">
        <v>29</v>
      </c>
      <c r="H60" s="84">
        <v>23</v>
      </c>
      <c r="I60" s="84">
        <v>33.299999200000002</v>
      </c>
      <c r="J60" s="84">
        <v>2.9000001000000002</v>
      </c>
      <c r="K60" s="84">
        <v>4.0999999000000003</v>
      </c>
      <c r="L60" s="84">
        <v>5.8000002000000004</v>
      </c>
      <c r="M60" s="84">
        <v>10.5</v>
      </c>
      <c r="N60" s="84">
        <v>10</v>
      </c>
      <c r="O60" s="84">
        <v>31.700000800000002</v>
      </c>
      <c r="P60" s="84">
        <v>0</v>
      </c>
      <c r="Q60" s="84">
        <v>0</v>
      </c>
      <c r="R60" s="84">
        <v>35</v>
      </c>
      <c r="S60" s="89">
        <v>9.2418600000000004E-2</v>
      </c>
      <c r="T60" s="28"/>
      <c r="U60" s="71">
        <f t="shared" si="10"/>
        <v>0</v>
      </c>
      <c r="V60" s="66">
        <f t="shared" si="11"/>
        <v>3.6967440000000004E-2</v>
      </c>
      <c r="W60" s="66">
        <f t="shared" si="12"/>
        <v>2.8280091600000001E-2</v>
      </c>
      <c r="X60" s="66">
        <f t="shared" si="13"/>
        <v>1.7744371200000001E-2</v>
      </c>
      <c r="Y60" s="66">
        <f t="shared" si="14"/>
        <v>1.60808364E-2</v>
      </c>
      <c r="Z60" s="66">
        <f t="shared" si="15"/>
        <v>1.2753766800000002E-2</v>
      </c>
      <c r="AA60" s="65">
        <f t="shared" si="0"/>
        <v>3.0775393060651204E-2</v>
      </c>
      <c r="AB60" s="65">
        <f t="shared" si="1"/>
        <v>2.6801394924186E-3</v>
      </c>
      <c r="AC60" s="65">
        <f t="shared" si="2"/>
        <v>3.7891625075814005E-3</v>
      </c>
      <c r="AD60" s="65">
        <f t="shared" si="3"/>
        <v>5.3602789848372001E-3</v>
      </c>
      <c r="AE60" s="65">
        <f t="shared" si="4"/>
        <v>9.7039529999999995E-3</v>
      </c>
      <c r="AF60" s="65">
        <f t="shared" si="5"/>
        <v>9.241860000000001E-3</v>
      </c>
      <c r="AG60" s="65">
        <f t="shared" si="6"/>
        <v>2.9296696939348801E-2</v>
      </c>
      <c r="AH60" s="65">
        <f t="shared" si="7"/>
        <v>0</v>
      </c>
      <c r="AI60" s="65">
        <f t="shared" si="8"/>
        <v>0</v>
      </c>
      <c r="AJ60" s="68">
        <f t="shared" si="9"/>
        <v>3.2346510000000002E-2</v>
      </c>
    </row>
    <row r="61" spans="2:36" x14ac:dyDescent="0.25">
      <c r="B61" s="88">
        <v>57</v>
      </c>
      <c r="C61" s="84">
        <v>0</v>
      </c>
      <c r="D61" s="84">
        <v>40</v>
      </c>
      <c r="E61" s="84">
        <v>51</v>
      </c>
      <c r="F61" s="84">
        <v>32</v>
      </c>
      <c r="G61" s="84">
        <v>29</v>
      </c>
      <c r="H61" s="84">
        <v>23</v>
      </c>
      <c r="I61" s="84">
        <v>33.299999200000002</v>
      </c>
      <c r="J61" s="84">
        <v>2.9000001000000002</v>
      </c>
      <c r="K61" s="84">
        <v>4.0999999000000003</v>
      </c>
      <c r="L61" s="84">
        <v>5.8000002000000004</v>
      </c>
      <c r="M61" s="84">
        <v>10.5</v>
      </c>
      <c r="N61" s="84">
        <v>10</v>
      </c>
      <c r="O61" s="84">
        <v>31.700000800000002</v>
      </c>
      <c r="P61" s="84">
        <v>0</v>
      </c>
      <c r="Q61" s="84">
        <v>0</v>
      </c>
      <c r="R61" s="84">
        <v>35</v>
      </c>
      <c r="S61" s="89">
        <v>8.4715299999999993E-2</v>
      </c>
      <c r="T61" s="28"/>
      <c r="U61" s="71">
        <f t="shared" si="10"/>
        <v>0</v>
      </c>
      <c r="V61" s="66">
        <f t="shared" si="11"/>
        <v>3.3886119999999999E-2</v>
      </c>
      <c r="W61" s="66">
        <f t="shared" si="12"/>
        <v>2.5922881799999999E-2</v>
      </c>
      <c r="X61" s="66">
        <f t="shared" si="13"/>
        <v>1.6265337599999999E-2</v>
      </c>
      <c r="Y61" s="66">
        <f t="shared" si="14"/>
        <v>1.4740462199999999E-2</v>
      </c>
      <c r="Z61" s="66">
        <f t="shared" si="15"/>
        <v>1.16907114E-2</v>
      </c>
      <c r="AA61" s="65">
        <f t="shared" si="0"/>
        <v>2.82101942222776E-2</v>
      </c>
      <c r="AB61" s="65">
        <f t="shared" si="1"/>
        <v>2.4567437847153001E-3</v>
      </c>
      <c r="AC61" s="65">
        <f t="shared" si="2"/>
        <v>3.4733272152846998E-3</v>
      </c>
      <c r="AD61" s="65">
        <f t="shared" si="3"/>
        <v>4.9134875694306001E-3</v>
      </c>
      <c r="AE61" s="65">
        <f t="shared" si="4"/>
        <v>8.8951064999999996E-3</v>
      </c>
      <c r="AF61" s="65">
        <f t="shared" si="5"/>
        <v>8.4715299999999997E-3</v>
      </c>
      <c r="AG61" s="65">
        <f t="shared" si="6"/>
        <v>2.6854750777722397E-2</v>
      </c>
      <c r="AH61" s="65">
        <f t="shared" si="7"/>
        <v>0</v>
      </c>
      <c r="AI61" s="65">
        <f t="shared" si="8"/>
        <v>0</v>
      </c>
      <c r="AJ61" s="68">
        <f t="shared" si="9"/>
        <v>2.9650354999999996E-2</v>
      </c>
    </row>
    <row r="62" spans="2:36" x14ac:dyDescent="0.25">
      <c r="B62" s="88">
        <v>114</v>
      </c>
      <c r="C62" s="84">
        <v>0</v>
      </c>
      <c r="D62" s="84">
        <v>40</v>
      </c>
      <c r="E62" s="84">
        <v>51</v>
      </c>
      <c r="F62" s="84">
        <v>32</v>
      </c>
      <c r="G62" s="84">
        <v>29</v>
      </c>
      <c r="H62" s="84">
        <v>23</v>
      </c>
      <c r="I62" s="84">
        <v>33.299999200000002</v>
      </c>
      <c r="J62" s="84">
        <v>2.9000001000000002</v>
      </c>
      <c r="K62" s="84">
        <v>4.0999999000000003</v>
      </c>
      <c r="L62" s="84">
        <v>5.8000002000000004</v>
      </c>
      <c r="M62" s="84">
        <v>10.5</v>
      </c>
      <c r="N62" s="84">
        <v>10</v>
      </c>
      <c r="O62" s="84">
        <v>31.700000800000002</v>
      </c>
      <c r="P62" s="84">
        <v>0</v>
      </c>
      <c r="Q62" s="84">
        <v>0</v>
      </c>
      <c r="R62" s="84">
        <v>35</v>
      </c>
      <c r="S62" s="89">
        <v>0.11512799999999999</v>
      </c>
      <c r="T62" s="28"/>
      <c r="U62" s="71">
        <f t="shared" si="10"/>
        <v>0</v>
      </c>
      <c r="V62" s="66">
        <f t="shared" si="11"/>
        <v>4.60512E-2</v>
      </c>
      <c r="W62" s="66">
        <f t="shared" si="12"/>
        <v>3.5229167999999998E-2</v>
      </c>
      <c r="X62" s="66">
        <f t="shared" si="13"/>
        <v>2.2104575999999997E-2</v>
      </c>
      <c r="Y62" s="66">
        <f t="shared" si="14"/>
        <v>2.0032272E-2</v>
      </c>
      <c r="Z62" s="66">
        <f t="shared" si="15"/>
        <v>1.5887663999999999E-2</v>
      </c>
      <c r="AA62" s="65">
        <f t="shared" si="0"/>
        <v>3.8337623078976001E-2</v>
      </c>
      <c r="AB62" s="65">
        <f t="shared" si="1"/>
        <v>3.3387121151279998E-3</v>
      </c>
      <c r="AC62" s="65">
        <f t="shared" si="2"/>
        <v>4.7202478848719998E-3</v>
      </c>
      <c r="AD62" s="65">
        <f t="shared" si="3"/>
        <v>6.6774242302559995E-3</v>
      </c>
      <c r="AE62" s="65">
        <f t="shared" si="4"/>
        <v>1.2088439999999999E-2</v>
      </c>
      <c r="AF62" s="65">
        <f t="shared" si="5"/>
        <v>1.15128E-2</v>
      </c>
      <c r="AG62" s="65">
        <f t="shared" si="6"/>
        <v>3.6495576921023995E-2</v>
      </c>
      <c r="AH62" s="65">
        <f t="shared" si="7"/>
        <v>0</v>
      </c>
      <c r="AI62" s="65">
        <f t="shared" si="8"/>
        <v>0</v>
      </c>
      <c r="AJ62" s="68">
        <f t="shared" si="9"/>
        <v>4.0294799999999999E-2</v>
      </c>
    </row>
    <row r="63" spans="2:36" x14ac:dyDescent="0.25">
      <c r="B63" s="88">
        <v>101</v>
      </c>
      <c r="C63" s="84">
        <v>0</v>
      </c>
      <c r="D63" s="84">
        <v>24</v>
      </c>
      <c r="E63" s="84">
        <v>75</v>
      </c>
      <c r="F63" s="84">
        <v>67</v>
      </c>
      <c r="G63" s="84">
        <v>58</v>
      </c>
      <c r="H63" s="84">
        <v>34</v>
      </c>
      <c r="I63" s="84">
        <v>55</v>
      </c>
      <c r="J63" s="84">
        <v>1.5</v>
      </c>
      <c r="K63" s="84">
        <v>9</v>
      </c>
      <c r="L63" s="84">
        <v>15.100000400000001</v>
      </c>
      <c r="M63" s="84">
        <v>19.299999199999998</v>
      </c>
      <c r="N63" s="84">
        <v>10.100000400000001</v>
      </c>
      <c r="O63" s="84">
        <v>12</v>
      </c>
      <c r="P63" s="84">
        <v>0</v>
      </c>
      <c r="Q63" s="84">
        <v>0</v>
      </c>
      <c r="R63" s="84">
        <v>33</v>
      </c>
      <c r="S63" s="89">
        <v>0.21019099999999999</v>
      </c>
      <c r="T63" s="28"/>
      <c r="U63" s="71">
        <f t="shared" si="10"/>
        <v>0</v>
      </c>
      <c r="V63" s="66">
        <f t="shared" si="11"/>
        <v>5.0445839999999999E-2</v>
      </c>
      <c r="W63" s="66">
        <f t="shared" si="12"/>
        <v>0.11980886999999998</v>
      </c>
      <c r="X63" s="66">
        <f t="shared" si="13"/>
        <v>0.10702925720000001</v>
      </c>
      <c r="Y63" s="66">
        <f t="shared" si="14"/>
        <v>9.2652192799999991E-2</v>
      </c>
      <c r="Z63" s="66">
        <f t="shared" si="15"/>
        <v>5.4313354400000007E-2</v>
      </c>
      <c r="AA63" s="65">
        <f t="shared" si="0"/>
        <v>0.11560505</v>
      </c>
      <c r="AB63" s="65">
        <f t="shared" si="1"/>
        <v>3.1528649999999999E-3</v>
      </c>
      <c r="AC63" s="65">
        <f t="shared" si="2"/>
        <v>1.8917189999999997E-2</v>
      </c>
      <c r="AD63" s="65">
        <f t="shared" si="3"/>
        <v>3.1738841840764004E-2</v>
      </c>
      <c r="AE63" s="65">
        <f t="shared" si="4"/>
        <v>4.0566861318471995E-2</v>
      </c>
      <c r="AF63" s="65">
        <f t="shared" si="5"/>
        <v>2.1229291840764001E-2</v>
      </c>
      <c r="AG63" s="65">
        <f t="shared" si="6"/>
        <v>2.5222919999999999E-2</v>
      </c>
      <c r="AH63" s="65">
        <f t="shared" si="7"/>
        <v>0</v>
      </c>
      <c r="AI63" s="65">
        <f t="shared" si="8"/>
        <v>0</v>
      </c>
      <c r="AJ63" s="68">
        <f t="shared" si="9"/>
        <v>6.9363030000000006E-2</v>
      </c>
    </row>
    <row r="64" spans="2:36" x14ac:dyDescent="0.25">
      <c r="B64" s="88">
        <v>6</v>
      </c>
      <c r="C64" s="84">
        <v>0</v>
      </c>
      <c r="D64" s="84">
        <v>0</v>
      </c>
      <c r="E64" s="84">
        <v>100</v>
      </c>
      <c r="F64" s="84">
        <v>100</v>
      </c>
      <c r="G64" s="84">
        <v>99</v>
      </c>
      <c r="H64" s="84">
        <v>81</v>
      </c>
      <c r="I64" s="84">
        <v>35</v>
      </c>
      <c r="J64" s="84">
        <v>0.2</v>
      </c>
      <c r="K64" s="84">
        <v>0.5</v>
      </c>
      <c r="L64" s="84">
        <v>0.6</v>
      </c>
      <c r="M64" s="84">
        <v>5.1999997999999996</v>
      </c>
      <c r="N64" s="84">
        <v>28.5</v>
      </c>
      <c r="O64" s="84">
        <v>34</v>
      </c>
      <c r="P64" s="84">
        <v>0</v>
      </c>
      <c r="Q64" s="84">
        <v>0</v>
      </c>
      <c r="R64" s="84">
        <v>31</v>
      </c>
      <c r="S64" s="89">
        <v>7.0441699999999996E-2</v>
      </c>
      <c r="T64" s="28"/>
      <c r="U64" s="71">
        <f t="shared" si="10"/>
        <v>0</v>
      </c>
      <c r="V64" s="66">
        <f t="shared" si="11"/>
        <v>0</v>
      </c>
      <c r="W64" s="66">
        <f t="shared" si="12"/>
        <v>7.0441699999999996E-2</v>
      </c>
      <c r="X64" s="66">
        <f t="shared" si="13"/>
        <v>7.0441699999999996E-2</v>
      </c>
      <c r="Y64" s="66">
        <f t="shared" si="14"/>
        <v>6.9737282999999997E-2</v>
      </c>
      <c r="Z64" s="66">
        <f t="shared" si="15"/>
        <v>5.7057777000000004E-2</v>
      </c>
      <c r="AA64" s="65">
        <f t="shared" si="0"/>
        <v>2.4654594999999998E-2</v>
      </c>
      <c r="AB64" s="65">
        <f t="shared" si="1"/>
        <v>1.4088339999999999E-4</v>
      </c>
      <c r="AC64" s="65">
        <f t="shared" si="2"/>
        <v>3.5220849999999997E-4</v>
      </c>
      <c r="AD64" s="65">
        <f t="shared" si="3"/>
        <v>4.2265019999999996E-4</v>
      </c>
      <c r="AE64" s="65">
        <f t="shared" si="4"/>
        <v>3.6629682591165997E-3</v>
      </c>
      <c r="AF64" s="65">
        <f t="shared" si="5"/>
        <v>2.0075884499999998E-2</v>
      </c>
      <c r="AG64" s="65">
        <f t="shared" si="6"/>
        <v>2.3950177999999999E-2</v>
      </c>
      <c r="AH64" s="65">
        <f t="shared" si="7"/>
        <v>0</v>
      </c>
      <c r="AI64" s="65">
        <f t="shared" si="8"/>
        <v>0</v>
      </c>
      <c r="AJ64" s="68">
        <f t="shared" si="9"/>
        <v>2.1836926999999999E-2</v>
      </c>
    </row>
    <row r="65" spans="2:36" x14ac:dyDescent="0.25">
      <c r="B65" s="88">
        <v>104</v>
      </c>
      <c r="C65" s="84">
        <v>0</v>
      </c>
      <c r="D65" s="84">
        <v>0</v>
      </c>
      <c r="E65" s="84">
        <v>100</v>
      </c>
      <c r="F65" s="84">
        <v>100</v>
      </c>
      <c r="G65" s="84">
        <v>99</v>
      </c>
      <c r="H65" s="84">
        <v>81</v>
      </c>
      <c r="I65" s="84">
        <v>35</v>
      </c>
      <c r="J65" s="84">
        <v>0.2</v>
      </c>
      <c r="K65" s="84">
        <v>0.5</v>
      </c>
      <c r="L65" s="84">
        <v>0.6</v>
      </c>
      <c r="M65" s="84">
        <v>5.1999997999999996</v>
      </c>
      <c r="N65" s="84">
        <v>28.5</v>
      </c>
      <c r="O65" s="84">
        <v>34</v>
      </c>
      <c r="P65" s="84">
        <v>0</v>
      </c>
      <c r="Q65" s="84">
        <v>0</v>
      </c>
      <c r="R65" s="84">
        <v>31</v>
      </c>
      <c r="S65" s="89">
        <v>0.119738</v>
      </c>
      <c r="T65" s="28"/>
      <c r="U65" s="71">
        <f t="shared" si="10"/>
        <v>0</v>
      </c>
      <c r="V65" s="66">
        <f t="shared" si="11"/>
        <v>0</v>
      </c>
      <c r="W65" s="66">
        <f t="shared" si="12"/>
        <v>0.119738</v>
      </c>
      <c r="X65" s="66">
        <f t="shared" si="13"/>
        <v>0.119738</v>
      </c>
      <c r="Y65" s="66">
        <f t="shared" si="14"/>
        <v>0.11854062</v>
      </c>
      <c r="Z65" s="66">
        <f t="shared" si="15"/>
        <v>9.698778000000001E-2</v>
      </c>
      <c r="AA65" s="65">
        <f t="shared" si="0"/>
        <v>4.1908299999999996E-2</v>
      </c>
      <c r="AB65" s="65">
        <f t="shared" si="1"/>
        <v>2.39476E-4</v>
      </c>
      <c r="AC65" s="65">
        <f t="shared" si="2"/>
        <v>5.9869000000000003E-4</v>
      </c>
      <c r="AD65" s="65">
        <f t="shared" si="3"/>
        <v>7.1842800000000001E-4</v>
      </c>
      <c r="AE65" s="65">
        <f t="shared" si="4"/>
        <v>6.2263757605239998E-3</v>
      </c>
      <c r="AF65" s="65">
        <f t="shared" si="5"/>
        <v>3.4125329999999995E-2</v>
      </c>
      <c r="AG65" s="65">
        <f t="shared" si="6"/>
        <v>4.0710920000000005E-2</v>
      </c>
      <c r="AH65" s="65">
        <f t="shared" si="7"/>
        <v>0</v>
      </c>
      <c r="AI65" s="65">
        <f t="shared" si="8"/>
        <v>0</v>
      </c>
      <c r="AJ65" s="68">
        <f t="shared" si="9"/>
        <v>3.7118779999999997E-2</v>
      </c>
    </row>
    <row r="66" spans="2:36" x14ac:dyDescent="0.25">
      <c r="B66" s="88">
        <v>106</v>
      </c>
      <c r="C66" s="84">
        <v>0</v>
      </c>
      <c r="D66" s="84">
        <v>0</v>
      </c>
      <c r="E66" s="84">
        <v>100</v>
      </c>
      <c r="F66" s="84">
        <v>100</v>
      </c>
      <c r="G66" s="84">
        <v>99</v>
      </c>
      <c r="H66" s="84">
        <v>81</v>
      </c>
      <c r="I66" s="84">
        <v>35</v>
      </c>
      <c r="J66" s="84">
        <v>0.2</v>
      </c>
      <c r="K66" s="84">
        <v>0.5</v>
      </c>
      <c r="L66" s="84">
        <v>0.6</v>
      </c>
      <c r="M66" s="84">
        <v>5.1999997999999996</v>
      </c>
      <c r="N66" s="84">
        <v>28.5</v>
      </c>
      <c r="O66" s="84">
        <v>34</v>
      </c>
      <c r="P66" s="84">
        <v>0</v>
      </c>
      <c r="Q66" s="84">
        <v>0</v>
      </c>
      <c r="R66" s="84">
        <v>31</v>
      </c>
      <c r="S66" s="89">
        <v>8.3802500000000002E-2</v>
      </c>
      <c r="T66" s="28"/>
      <c r="U66" s="71">
        <f t="shared" si="10"/>
        <v>0</v>
      </c>
      <c r="V66" s="66">
        <f t="shared" si="11"/>
        <v>0</v>
      </c>
      <c r="W66" s="66">
        <f t="shared" si="12"/>
        <v>8.3802500000000002E-2</v>
      </c>
      <c r="X66" s="66">
        <f t="shared" si="13"/>
        <v>8.3802500000000002E-2</v>
      </c>
      <c r="Y66" s="66">
        <f t="shared" si="14"/>
        <v>8.2964474999999996E-2</v>
      </c>
      <c r="Z66" s="66">
        <f t="shared" si="15"/>
        <v>6.788002500000001E-2</v>
      </c>
      <c r="AA66" s="65">
        <f t="shared" si="0"/>
        <v>2.9330874999999999E-2</v>
      </c>
      <c r="AB66" s="65">
        <f t="shared" si="1"/>
        <v>1.6760500000000001E-4</v>
      </c>
      <c r="AC66" s="65">
        <f t="shared" si="2"/>
        <v>4.1901250000000003E-4</v>
      </c>
      <c r="AD66" s="65">
        <f t="shared" si="3"/>
        <v>5.0281499999999999E-4</v>
      </c>
      <c r="AE66" s="65">
        <f t="shared" si="4"/>
        <v>4.3577298323949996E-3</v>
      </c>
      <c r="AF66" s="65">
        <f t="shared" si="5"/>
        <v>2.3883712499999998E-2</v>
      </c>
      <c r="AG66" s="65">
        <f t="shared" si="6"/>
        <v>2.8492850000000004E-2</v>
      </c>
      <c r="AH66" s="65">
        <f t="shared" si="7"/>
        <v>0</v>
      </c>
      <c r="AI66" s="65">
        <f t="shared" si="8"/>
        <v>0</v>
      </c>
      <c r="AJ66" s="68">
        <f t="shared" si="9"/>
        <v>2.5978774999999999E-2</v>
      </c>
    </row>
    <row r="67" spans="2:36" x14ac:dyDescent="0.25">
      <c r="B67" s="88">
        <v>108</v>
      </c>
      <c r="C67" s="84">
        <v>0</v>
      </c>
      <c r="D67" s="84">
        <v>0</v>
      </c>
      <c r="E67" s="84">
        <v>100</v>
      </c>
      <c r="F67" s="84">
        <v>100</v>
      </c>
      <c r="G67" s="84">
        <v>99</v>
      </c>
      <c r="H67" s="84">
        <v>81</v>
      </c>
      <c r="I67" s="84">
        <v>35</v>
      </c>
      <c r="J67" s="84">
        <v>0.2</v>
      </c>
      <c r="K67" s="84">
        <v>0.5</v>
      </c>
      <c r="L67" s="84">
        <v>0.6</v>
      </c>
      <c r="M67" s="84">
        <v>5.1999997999999996</v>
      </c>
      <c r="N67" s="84">
        <v>28.5</v>
      </c>
      <c r="O67" s="84">
        <v>34</v>
      </c>
      <c r="P67" s="84">
        <v>0</v>
      </c>
      <c r="Q67" s="84">
        <v>0</v>
      </c>
      <c r="R67" s="84">
        <v>31</v>
      </c>
      <c r="S67" s="89">
        <v>0.124987</v>
      </c>
      <c r="T67" s="28"/>
      <c r="U67" s="71">
        <f t="shared" si="10"/>
        <v>0</v>
      </c>
      <c r="V67" s="66">
        <f t="shared" si="11"/>
        <v>0</v>
      </c>
      <c r="W67" s="66">
        <f t="shared" si="12"/>
        <v>0.124987</v>
      </c>
      <c r="X67" s="66">
        <f t="shared" si="13"/>
        <v>0.124987</v>
      </c>
      <c r="Y67" s="66">
        <f t="shared" si="14"/>
        <v>0.12373713</v>
      </c>
      <c r="Z67" s="66">
        <f t="shared" si="15"/>
        <v>0.10123947000000001</v>
      </c>
      <c r="AA67" s="65">
        <f t="shared" si="0"/>
        <v>4.3745449999999998E-2</v>
      </c>
      <c r="AB67" s="65">
        <f t="shared" si="1"/>
        <v>2.4997400000000003E-4</v>
      </c>
      <c r="AC67" s="65">
        <f t="shared" si="2"/>
        <v>6.2493499999999997E-4</v>
      </c>
      <c r="AD67" s="65">
        <f t="shared" si="3"/>
        <v>7.4992199999999998E-4</v>
      </c>
      <c r="AE67" s="65">
        <f t="shared" si="4"/>
        <v>6.4993237500260001E-3</v>
      </c>
      <c r="AF67" s="65">
        <f t="shared" si="5"/>
        <v>3.5621294999999997E-2</v>
      </c>
      <c r="AG67" s="65">
        <f t="shared" si="6"/>
        <v>4.2495580000000005E-2</v>
      </c>
      <c r="AH67" s="65">
        <f t="shared" si="7"/>
        <v>0</v>
      </c>
      <c r="AI67" s="65">
        <f t="shared" si="8"/>
        <v>0</v>
      </c>
      <c r="AJ67" s="68">
        <f t="shared" si="9"/>
        <v>3.8745969999999998E-2</v>
      </c>
    </row>
    <row r="68" spans="2:36" x14ac:dyDescent="0.25">
      <c r="B68" s="88">
        <v>150</v>
      </c>
      <c r="C68" s="84">
        <v>0</v>
      </c>
      <c r="D68" s="84">
        <v>0</v>
      </c>
      <c r="E68" s="84">
        <v>100</v>
      </c>
      <c r="F68" s="84">
        <v>100</v>
      </c>
      <c r="G68" s="84">
        <v>98</v>
      </c>
      <c r="H68" s="84">
        <v>74</v>
      </c>
      <c r="I68" s="84">
        <v>40</v>
      </c>
      <c r="J68" s="84">
        <v>3.5</v>
      </c>
      <c r="K68" s="84">
        <v>5</v>
      </c>
      <c r="L68" s="84">
        <v>6.9000000999999997</v>
      </c>
      <c r="M68" s="84">
        <v>12.600000400000001</v>
      </c>
      <c r="N68" s="84">
        <v>12</v>
      </c>
      <c r="O68" s="84">
        <v>29</v>
      </c>
      <c r="P68" s="84">
        <v>16.700000800000002</v>
      </c>
      <c r="Q68" s="84">
        <v>12.300000199999999</v>
      </c>
      <c r="R68" s="84">
        <v>31</v>
      </c>
      <c r="S68" s="89">
        <v>0.36092299999999999</v>
      </c>
      <c r="T68" s="28"/>
      <c r="U68" s="71">
        <f t="shared" si="10"/>
        <v>0</v>
      </c>
      <c r="V68" s="66">
        <f t="shared" si="11"/>
        <v>0</v>
      </c>
      <c r="W68" s="66">
        <f t="shared" si="12"/>
        <v>0.36092299999999999</v>
      </c>
      <c r="X68" s="66">
        <f t="shared" si="13"/>
        <v>0.36092299999999999</v>
      </c>
      <c r="Y68" s="66">
        <f t="shared" si="14"/>
        <v>0.35370454000000001</v>
      </c>
      <c r="Z68" s="66">
        <f t="shared" si="15"/>
        <v>0.26708302</v>
      </c>
      <c r="AA68" s="65">
        <f t="shared" si="0"/>
        <v>0.1443692</v>
      </c>
      <c r="AB68" s="65">
        <f t="shared" si="1"/>
        <v>1.2632305000000002E-2</v>
      </c>
      <c r="AC68" s="65">
        <f t="shared" si="2"/>
        <v>1.804615E-2</v>
      </c>
      <c r="AD68" s="65">
        <f t="shared" si="3"/>
        <v>2.4903687360922997E-2</v>
      </c>
      <c r="AE68" s="65">
        <f t="shared" si="4"/>
        <v>4.5476299443691998E-2</v>
      </c>
      <c r="AF68" s="65">
        <f t="shared" si="5"/>
        <v>4.3310759999999997E-2</v>
      </c>
      <c r="AG68" s="65">
        <f t="shared" si="6"/>
        <v>0.10466766999999999</v>
      </c>
      <c r="AH68" s="65">
        <f t="shared" si="7"/>
        <v>6.0274143887384002E-2</v>
      </c>
      <c r="AI68" s="65">
        <f t="shared" si="8"/>
        <v>4.4393529721846001E-2</v>
      </c>
      <c r="AJ68" s="68">
        <f t="shared" si="9"/>
        <v>0.11188613</v>
      </c>
    </row>
    <row r="69" spans="2:36" x14ac:dyDescent="0.25">
      <c r="B69" s="88">
        <v>22</v>
      </c>
      <c r="C69" s="84">
        <v>0</v>
      </c>
      <c r="D69" s="84">
        <v>13</v>
      </c>
      <c r="E69" s="84">
        <v>83</v>
      </c>
      <c r="F69" s="84">
        <v>70</v>
      </c>
      <c r="G69" s="84">
        <v>64</v>
      </c>
      <c r="H69" s="84">
        <v>51</v>
      </c>
      <c r="I69" s="84">
        <v>33.200000799999998</v>
      </c>
      <c r="J69" s="84">
        <v>3</v>
      </c>
      <c r="K69" s="84">
        <v>4.1999997999999996</v>
      </c>
      <c r="L69" s="84">
        <v>5.6999997999999996</v>
      </c>
      <c r="M69" s="84">
        <v>10.399999599999999</v>
      </c>
      <c r="N69" s="84">
        <v>9.8999995999999992</v>
      </c>
      <c r="O69" s="84">
        <v>36.299999200000002</v>
      </c>
      <c r="P69" s="84">
        <v>0</v>
      </c>
      <c r="Q69" s="84">
        <v>0</v>
      </c>
      <c r="R69" s="84">
        <v>30.5</v>
      </c>
      <c r="S69" s="89">
        <v>9.3204400000000007E-2</v>
      </c>
      <c r="T69" s="28"/>
      <c r="U69" s="71">
        <f t="shared" si="10"/>
        <v>0</v>
      </c>
      <c r="V69" s="66">
        <f t="shared" si="11"/>
        <v>1.2116572000000001E-2</v>
      </c>
      <c r="W69" s="66">
        <f t="shared" si="12"/>
        <v>6.7302897240000006E-2</v>
      </c>
      <c r="X69" s="66">
        <f t="shared" si="13"/>
        <v>5.6761479599999998E-2</v>
      </c>
      <c r="Y69" s="66">
        <f t="shared" si="14"/>
        <v>5.1896209919999998E-2</v>
      </c>
      <c r="Z69" s="66">
        <f t="shared" si="15"/>
        <v>4.1354792280000004E-2</v>
      </c>
      <c r="AA69" s="65">
        <f t="shared" si="0"/>
        <v>3.09438615456352E-2</v>
      </c>
      <c r="AB69" s="65">
        <f t="shared" si="1"/>
        <v>2.7961320000000002E-3</v>
      </c>
      <c r="AC69" s="65">
        <f t="shared" si="2"/>
        <v>3.9145846135912E-3</v>
      </c>
      <c r="AD69" s="65">
        <f t="shared" si="3"/>
        <v>5.3126506135911999E-3</v>
      </c>
      <c r="AE69" s="65">
        <f t="shared" si="4"/>
        <v>9.6932572271823999E-3</v>
      </c>
      <c r="AF69" s="65">
        <f t="shared" si="5"/>
        <v>9.2272352271823999E-3</v>
      </c>
      <c r="AG69" s="65">
        <f t="shared" si="6"/>
        <v>3.3833196454364799E-2</v>
      </c>
      <c r="AH69" s="65">
        <f t="shared" si="7"/>
        <v>0</v>
      </c>
      <c r="AI69" s="65">
        <f t="shared" si="8"/>
        <v>0</v>
      </c>
      <c r="AJ69" s="68">
        <f t="shared" si="9"/>
        <v>2.8427342000000001E-2</v>
      </c>
    </row>
    <row r="70" spans="2:36" x14ac:dyDescent="0.25">
      <c r="B70" s="88">
        <v>23</v>
      </c>
      <c r="C70" s="84">
        <v>0</v>
      </c>
      <c r="D70" s="84">
        <v>13</v>
      </c>
      <c r="E70" s="84">
        <v>83</v>
      </c>
      <c r="F70" s="84">
        <v>70</v>
      </c>
      <c r="G70" s="84">
        <v>64</v>
      </c>
      <c r="H70" s="84">
        <v>51</v>
      </c>
      <c r="I70" s="84">
        <v>33.200000799999998</v>
      </c>
      <c r="J70" s="84">
        <v>3</v>
      </c>
      <c r="K70" s="84">
        <v>4.1999997999999996</v>
      </c>
      <c r="L70" s="84">
        <v>5.6999997999999996</v>
      </c>
      <c r="M70" s="84">
        <v>10.399999599999999</v>
      </c>
      <c r="N70" s="84">
        <v>9.8999995999999992</v>
      </c>
      <c r="O70" s="84">
        <v>36.299999200000002</v>
      </c>
      <c r="P70" s="84">
        <v>0</v>
      </c>
      <c r="Q70" s="84">
        <v>0</v>
      </c>
      <c r="R70" s="84">
        <v>30.5</v>
      </c>
      <c r="S70" s="89">
        <v>0.14233599999999999</v>
      </c>
      <c r="T70" s="28"/>
      <c r="U70" s="71">
        <f t="shared" si="10"/>
        <v>0</v>
      </c>
      <c r="V70" s="66">
        <f t="shared" si="11"/>
        <v>1.8503679999999998E-2</v>
      </c>
      <c r="W70" s="66">
        <f t="shared" si="12"/>
        <v>0.10278082559999999</v>
      </c>
      <c r="X70" s="66">
        <f t="shared" si="13"/>
        <v>8.6682624E-2</v>
      </c>
      <c r="Y70" s="66">
        <f t="shared" si="14"/>
        <v>7.9252684800000001E-2</v>
      </c>
      <c r="Z70" s="66">
        <f t="shared" si="15"/>
        <v>6.31544832E-2</v>
      </c>
      <c r="AA70" s="65">
        <f t="shared" si="0"/>
        <v>4.725555313868799E-2</v>
      </c>
      <c r="AB70" s="65">
        <f t="shared" si="1"/>
        <v>4.2700799999999999E-3</v>
      </c>
      <c r="AC70" s="65">
        <f t="shared" si="2"/>
        <v>5.9781117153279995E-3</v>
      </c>
      <c r="AD70" s="65">
        <f t="shared" si="3"/>
        <v>8.113151715327999E-3</v>
      </c>
      <c r="AE70" s="65">
        <f t="shared" si="4"/>
        <v>1.4802943430655999E-2</v>
      </c>
      <c r="AF70" s="65">
        <f t="shared" si="5"/>
        <v>1.4091263430655998E-2</v>
      </c>
      <c r="AG70" s="65">
        <f t="shared" si="6"/>
        <v>5.1667966861311997E-2</v>
      </c>
      <c r="AH70" s="65">
        <f t="shared" si="7"/>
        <v>0</v>
      </c>
      <c r="AI70" s="65">
        <f t="shared" si="8"/>
        <v>0</v>
      </c>
      <c r="AJ70" s="68">
        <f t="shared" si="9"/>
        <v>4.3412479999999996E-2</v>
      </c>
    </row>
    <row r="71" spans="2:36" x14ac:dyDescent="0.25">
      <c r="B71" s="88">
        <v>30</v>
      </c>
      <c r="C71" s="84">
        <v>0</v>
      </c>
      <c r="D71" s="84">
        <v>13</v>
      </c>
      <c r="E71" s="84">
        <v>83</v>
      </c>
      <c r="F71" s="84">
        <v>70</v>
      </c>
      <c r="G71" s="84">
        <v>64</v>
      </c>
      <c r="H71" s="84">
        <v>51</v>
      </c>
      <c r="I71" s="84">
        <v>33.200000799999998</v>
      </c>
      <c r="J71" s="84">
        <v>3</v>
      </c>
      <c r="K71" s="84">
        <v>4.1999997999999996</v>
      </c>
      <c r="L71" s="84">
        <v>5.6999997999999996</v>
      </c>
      <c r="M71" s="84">
        <v>10.399999599999999</v>
      </c>
      <c r="N71" s="84">
        <v>9.8999995999999992</v>
      </c>
      <c r="O71" s="84">
        <v>36.299999200000002</v>
      </c>
      <c r="P71" s="84">
        <v>0</v>
      </c>
      <c r="Q71" s="84">
        <v>0</v>
      </c>
      <c r="R71" s="84">
        <v>30.5</v>
      </c>
      <c r="S71" s="89">
        <v>7.39118E-2</v>
      </c>
      <c r="T71" s="28"/>
      <c r="U71" s="71">
        <f t="shared" si="10"/>
        <v>0</v>
      </c>
      <c r="V71" s="66">
        <f t="shared" si="11"/>
        <v>9.6085340000000002E-3</v>
      </c>
      <c r="W71" s="66">
        <f t="shared" si="12"/>
        <v>5.3371710779999998E-2</v>
      </c>
      <c r="X71" s="66">
        <f t="shared" si="13"/>
        <v>4.5012286199999994E-2</v>
      </c>
      <c r="Y71" s="66">
        <f t="shared" si="14"/>
        <v>4.1154090239999996E-2</v>
      </c>
      <c r="Z71" s="66">
        <f t="shared" si="15"/>
        <v>3.279466566E-2</v>
      </c>
      <c r="AA71" s="65">
        <f t="shared" si="0"/>
        <v>2.4538718191294398E-2</v>
      </c>
      <c r="AB71" s="65">
        <f t="shared" si="1"/>
        <v>2.2173539999999999E-3</v>
      </c>
      <c r="AC71" s="65">
        <f t="shared" si="2"/>
        <v>3.1042954521763996E-3</v>
      </c>
      <c r="AD71" s="65">
        <f t="shared" si="3"/>
        <v>4.2129724521763993E-3</v>
      </c>
      <c r="AE71" s="65">
        <f t="shared" si="4"/>
        <v>7.6868269043528E-3</v>
      </c>
      <c r="AF71" s="65">
        <f t="shared" si="5"/>
        <v>7.3172679043527998E-3</v>
      </c>
      <c r="AG71" s="65">
        <f t="shared" si="6"/>
        <v>2.6829982808705598E-2</v>
      </c>
      <c r="AH71" s="65">
        <f t="shared" si="7"/>
        <v>0</v>
      </c>
      <c r="AI71" s="65">
        <f t="shared" si="8"/>
        <v>0</v>
      </c>
      <c r="AJ71" s="68">
        <f t="shared" si="9"/>
        <v>2.2543099E-2</v>
      </c>
    </row>
    <row r="72" spans="2:36" x14ac:dyDescent="0.25">
      <c r="B72" s="88">
        <v>31</v>
      </c>
      <c r="C72" s="84">
        <v>0</v>
      </c>
      <c r="D72" s="84">
        <v>13</v>
      </c>
      <c r="E72" s="84">
        <v>83</v>
      </c>
      <c r="F72" s="84">
        <v>70</v>
      </c>
      <c r="G72" s="84">
        <v>64</v>
      </c>
      <c r="H72" s="84">
        <v>51</v>
      </c>
      <c r="I72" s="84">
        <v>33.200000799999998</v>
      </c>
      <c r="J72" s="84">
        <v>3</v>
      </c>
      <c r="K72" s="84">
        <v>4.1999997999999996</v>
      </c>
      <c r="L72" s="84">
        <v>5.6999997999999996</v>
      </c>
      <c r="M72" s="84">
        <v>10.399999599999999</v>
      </c>
      <c r="N72" s="84">
        <v>9.8999995999999992</v>
      </c>
      <c r="O72" s="84">
        <v>36.299999200000002</v>
      </c>
      <c r="P72" s="84">
        <v>0</v>
      </c>
      <c r="Q72" s="84">
        <v>0</v>
      </c>
      <c r="R72" s="84">
        <v>30.5</v>
      </c>
      <c r="S72" s="89">
        <v>0.154834</v>
      </c>
      <c r="T72" s="28"/>
      <c r="U72" s="71">
        <f t="shared" si="10"/>
        <v>0</v>
      </c>
      <c r="V72" s="66">
        <f t="shared" si="11"/>
        <v>2.0128420000000001E-2</v>
      </c>
      <c r="W72" s="66">
        <f t="shared" si="12"/>
        <v>0.11180563139999998</v>
      </c>
      <c r="X72" s="66">
        <f t="shared" si="13"/>
        <v>9.4293905999999983E-2</v>
      </c>
      <c r="Y72" s="66">
        <f t="shared" si="14"/>
        <v>8.6211571200000003E-2</v>
      </c>
      <c r="Z72" s="66">
        <f t="shared" si="15"/>
        <v>6.8699845799999992E-2</v>
      </c>
      <c r="AA72" s="65">
        <f t="shared" ref="AA72:AA135" si="16">$S72*(I72/100)</f>
        <v>5.1404889238671994E-2</v>
      </c>
      <c r="AB72" s="65">
        <f t="shared" ref="AB72:AB135" si="17">$S72*(J72/100)</f>
        <v>4.6450199999999997E-3</v>
      </c>
      <c r="AC72" s="65">
        <f t="shared" ref="AC72:AC135" si="18">$S72*(K72/100)</f>
        <v>6.5030276903319997E-3</v>
      </c>
      <c r="AD72" s="65">
        <f t="shared" ref="AD72:AD135" si="19">$S72*(L72/100)</f>
        <v>8.8255376903319995E-3</v>
      </c>
      <c r="AE72" s="65">
        <f t="shared" ref="AE72:AE135" si="20">$S72*(M72/100)</f>
        <v>1.6102735380664E-2</v>
      </c>
      <c r="AF72" s="65">
        <f t="shared" ref="AF72:AF135" si="21">$S72*(N72/100)</f>
        <v>1.5328565380663999E-2</v>
      </c>
      <c r="AG72" s="65">
        <f t="shared" ref="AG72:AG135" si="22">$S72*(O72/100)</f>
        <v>5.6204740761327997E-2</v>
      </c>
      <c r="AH72" s="65">
        <f t="shared" ref="AH72:AH135" si="23">$S72*(P72/100)</f>
        <v>0</v>
      </c>
      <c r="AI72" s="65">
        <f t="shared" ref="AI72:AI135" si="24">$S72*(Q72/100)</f>
        <v>0</v>
      </c>
      <c r="AJ72" s="68">
        <f t="shared" ref="AJ72:AJ135" si="25">$S72*(R72/100)</f>
        <v>4.7224370000000002E-2</v>
      </c>
    </row>
    <row r="73" spans="2:36" x14ac:dyDescent="0.25">
      <c r="B73" s="88">
        <v>32</v>
      </c>
      <c r="C73" s="84">
        <v>0</v>
      </c>
      <c r="D73" s="84">
        <v>13</v>
      </c>
      <c r="E73" s="84">
        <v>83</v>
      </c>
      <c r="F73" s="84">
        <v>70</v>
      </c>
      <c r="G73" s="84">
        <v>64</v>
      </c>
      <c r="H73" s="84">
        <v>51</v>
      </c>
      <c r="I73" s="84">
        <v>33.200000799999998</v>
      </c>
      <c r="J73" s="84">
        <v>3</v>
      </c>
      <c r="K73" s="84">
        <v>4.1999997999999996</v>
      </c>
      <c r="L73" s="84">
        <v>5.6999997999999996</v>
      </c>
      <c r="M73" s="84">
        <v>10.399999599999999</v>
      </c>
      <c r="N73" s="84">
        <v>9.8999995999999992</v>
      </c>
      <c r="O73" s="84">
        <v>36.299999200000002</v>
      </c>
      <c r="P73" s="84">
        <v>0</v>
      </c>
      <c r="Q73" s="84">
        <v>0</v>
      </c>
      <c r="R73" s="84">
        <v>30.5</v>
      </c>
      <c r="S73" s="89">
        <v>0.45684999999999998</v>
      </c>
      <c r="T73" s="28"/>
      <c r="U73" s="71">
        <f t="shared" ref="U73:U136" si="26">$S73*(C73/100)</f>
        <v>0</v>
      </c>
      <c r="V73" s="66">
        <f t="shared" ref="V73:V136" si="27">$S73*(D73/100)</f>
        <v>5.9390499999999999E-2</v>
      </c>
      <c r="W73" s="66">
        <f t="shared" ref="W73:W136" si="28">$S73*(E73/100)*((100-C73-D73)/100)</f>
        <v>0.32989138499999998</v>
      </c>
      <c r="X73" s="66">
        <f t="shared" ref="X73:X136" si="29">$S73*(F73/100)*((100-C73-D73)/100)</f>
        <v>0.27822164999999993</v>
      </c>
      <c r="Y73" s="66">
        <f t="shared" ref="Y73:Y136" si="30">$S73*(G73/100)*((100-C73-D73)/100)</f>
        <v>0.25437408</v>
      </c>
      <c r="Z73" s="66">
        <f t="shared" ref="Z73:Z136" si="31">$S73*(H73/100)*((100-C73-D73)/100)</f>
        <v>0.20270434499999998</v>
      </c>
      <c r="AA73" s="65">
        <f t="shared" si="16"/>
        <v>0.15167420365479997</v>
      </c>
      <c r="AB73" s="65">
        <f t="shared" si="17"/>
        <v>1.3705499999999999E-2</v>
      </c>
      <c r="AC73" s="65">
        <f t="shared" si="18"/>
        <v>1.9187699086299997E-2</v>
      </c>
      <c r="AD73" s="65">
        <f t="shared" si="19"/>
        <v>2.6040449086299999E-2</v>
      </c>
      <c r="AE73" s="65">
        <f t="shared" si="20"/>
        <v>4.7512398172599994E-2</v>
      </c>
      <c r="AF73" s="65">
        <f t="shared" si="21"/>
        <v>4.5228148172599993E-2</v>
      </c>
      <c r="AG73" s="65">
        <f t="shared" si="22"/>
        <v>0.16583654634519998</v>
      </c>
      <c r="AH73" s="65">
        <f t="shared" si="23"/>
        <v>0</v>
      </c>
      <c r="AI73" s="65">
        <f t="shared" si="24"/>
        <v>0</v>
      </c>
      <c r="AJ73" s="68">
        <f t="shared" si="25"/>
        <v>0.13933925</v>
      </c>
    </row>
    <row r="74" spans="2:36" x14ac:dyDescent="0.25">
      <c r="B74" s="88">
        <v>54</v>
      </c>
      <c r="C74" s="84">
        <v>0</v>
      </c>
      <c r="D74" s="84">
        <v>13</v>
      </c>
      <c r="E74" s="84">
        <v>83</v>
      </c>
      <c r="F74" s="84">
        <v>70</v>
      </c>
      <c r="G74" s="84">
        <v>64</v>
      </c>
      <c r="H74" s="84">
        <v>51</v>
      </c>
      <c r="I74" s="84">
        <v>33.200000799999998</v>
      </c>
      <c r="J74" s="84">
        <v>3</v>
      </c>
      <c r="K74" s="84">
        <v>4.1999997999999996</v>
      </c>
      <c r="L74" s="84">
        <v>5.6999997999999996</v>
      </c>
      <c r="M74" s="84">
        <v>10.399999599999999</v>
      </c>
      <c r="N74" s="84">
        <v>9.8999995999999992</v>
      </c>
      <c r="O74" s="84">
        <v>36.299999200000002</v>
      </c>
      <c r="P74" s="84">
        <v>0</v>
      </c>
      <c r="Q74" s="84">
        <v>0</v>
      </c>
      <c r="R74" s="84">
        <v>30.5</v>
      </c>
      <c r="S74" s="89">
        <v>4.1940199999999997E-2</v>
      </c>
      <c r="T74" s="28"/>
      <c r="U74" s="71">
        <f t="shared" si="26"/>
        <v>0</v>
      </c>
      <c r="V74" s="66">
        <f t="shared" si="27"/>
        <v>5.4522260000000001E-3</v>
      </c>
      <c r="W74" s="66">
        <f t="shared" si="28"/>
        <v>3.0285018419999997E-2</v>
      </c>
      <c r="X74" s="66">
        <f t="shared" si="29"/>
        <v>2.5541581799999994E-2</v>
      </c>
      <c r="Y74" s="66">
        <f t="shared" si="30"/>
        <v>2.335230336E-2</v>
      </c>
      <c r="Z74" s="66">
        <f t="shared" si="31"/>
        <v>1.8608866739999997E-2</v>
      </c>
      <c r="AA74" s="65">
        <f t="shared" si="16"/>
        <v>1.3924146735521597E-2</v>
      </c>
      <c r="AB74" s="65">
        <f t="shared" si="17"/>
        <v>1.2582059999999998E-3</v>
      </c>
      <c r="AC74" s="65">
        <f t="shared" si="18"/>
        <v>1.7614883161195998E-3</v>
      </c>
      <c r="AD74" s="65">
        <f t="shared" si="19"/>
        <v>2.3905913161195998E-3</v>
      </c>
      <c r="AE74" s="65">
        <f t="shared" si="20"/>
        <v>4.3617806322391994E-3</v>
      </c>
      <c r="AF74" s="65">
        <f t="shared" si="21"/>
        <v>4.1520796322391997E-3</v>
      </c>
      <c r="AG74" s="65">
        <f t="shared" si="22"/>
        <v>1.5224292264478398E-2</v>
      </c>
      <c r="AH74" s="65">
        <f t="shared" si="23"/>
        <v>0</v>
      </c>
      <c r="AI74" s="65">
        <f t="shared" si="24"/>
        <v>0</v>
      </c>
      <c r="AJ74" s="68">
        <f t="shared" si="25"/>
        <v>1.2791760999999999E-2</v>
      </c>
    </row>
    <row r="75" spans="2:36" x14ac:dyDescent="0.25">
      <c r="B75" s="88">
        <v>56</v>
      </c>
      <c r="C75" s="84">
        <v>0</v>
      </c>
      <c r="D75" s="84">
        <v>13</v>
      </c>
      <c r="E75" s="84">
        <v>83</v>
      </c>
      <c r="F75" s="84">
        <v>70</v>
      </c>
      <c r="G75" s="84">
        <v>64</v>
      </c>
      <c r="H75" s="84">
        <v>51</v>
      </c>
      <c r="I75" s="84">
        <v>33.200000799999998</v>
      </c>
      <c r="J75" s="84">
        <v>3</v>
      </c>
      <c r="K75" s="84">
        <v>4.1999997999999996</v>
      </c>
      <c r="L75" s="84">
        <v>5.6999997999999996</v>
      </c>
      <c r="M75" s="84">
        <v>10.399999599999999</v>
      </c>
      <c r="N75" s="84">
        <v>9.8999995999999992</v>
      </c>
      <c r="O75" s="84">
        <v>36.299999200000002</v>
      </c>
      <c r="P75" s="84">
        <v>0</v>
      </c>
      <c r="Q75" s="84">
        <v>0</v>
      </c>
      <c r="R75" s="84">
        <v>30.5</v>
      </c>
      <c r="S75" s="89">
        <v>0.21212</v>
      </c>
      <c r="T75" s="28"/>
      <c r="U75" s="71">
        <f t="shared" si="26"/>
        <v>0</v>
      </c>
      <c r="V75" s="66">
        <f t="shared" si="27"/>
        <v>2.7575600000000002E-2</v>
      </c>
      <c r="W75" s="66">
        <f t="shared" si="28"/>
        <v>0.153171852</v>
      </c>
      <c r="X75" s="66">
        <f t="shared" si="29"/>
        <v>0.12918108</v>
      </c>
      <c r="Y75" s="66">
        <f t="shared" si="30"/>
        <v>0.11810841600000001</v>
      </c>
      <c r="Z75" s="66">
        <f t="shared" si="31"/>
        <v>9.4117644E-2</v>
      </c>
      <c r="AA75" s="65">
        <f t="shared" si="16"/>
        <v>7.0423841696959991E-2</v>
      </c>
      <c r="AB75" s="65">
        <f t="shared" si="17"/>
        <v>6.3635999999999996E-3</v>
      </c>
      <c r="AC75" s="65">
        <f t="shared" si="18"/>
        <v>8.9090395757599992E-3</v>
      </c>
      <c r="AD75" s="65">
        <f t="shared" si="19"/>
        <v>1.2090839575759999E-2</v>
      </c>
      <c r="AE75" s="65">
        <f t="shared" si="20"/>
        <v>2.2060479151519999E-2</v>
      </c>
      <c r="AF75" s="65">
        <f t="shared" si="21"/>
        <v>2.099987915152E-2</v>
      </c>
      <c r="AG75" s="65">
        <f t="shared" si="22"/>
        <v>7.6999558303040005E-2</v>
      </c>
      <c r="AH75" s="65">
        <f t="shared" si="23"/>
        <v>0</v>
      </c>
      <c r="AI75" s="65">
        <f t="shared" si="24"/>
        <v>0</v>
      </c>
      <c r="AJ75" s="68">
        <f t="shared" si="25"/>
        <v>6.4696599999999993E-2</v>
      </c>
    </row>
    <row r="76" spans="2:36" x14ac:dyDescent="0.25">
      <c r="B76" s="88">
        <v>58</v>
      </c>
      <c r="C76" s="84">
        <v>0</v>
      </c>
      <c r="D76" s="84">
        <v>13</v>
      </c>
      <c r="E76" s="84">
        <v>83</v>
      </c>
      <c r="F76" s="84">
        <v>70</v>
      </c>
      <c r="G76" s="84">
        <v>64</v>
      </c>
      <c r="H76" s="84">
        <v>51</v>
      </c>
      <c r="I76" s="84">
        <v>33.200000799999998</v>
      </c>
      <c r="J76" s="84">
        <v>3</v>
      </c>
      <c r="K76" s="84">
        <v>4.1999997999999996</v>
      </c>
      <c r="L76" s="84">
        <v>5.6999997999999996</v>
      </c>
      <c r="M76" s="84">
        <v>10.399999599999999</v>
      </c>
      <c r="N76" s="84">
        <v>9.8999995999999992</v>
      </c>
      <c r="O76" s="84">
        <v>36.299999200000002</v>
      </c>
      <c r="P76" s="84">
        <v>0</v>
      </c>
      <c r="Q76" s="84">
        <v>0</v>
      </c>
      <c r="R76" s="84">
        <v>30.5</v>
      </c>
      <c r="S76" s="89">
        <v>0.136186</v>
      </c>
      <c r="T76" s="28"/>
      <c r="U76" s="71">
        <f t="shared" si="26"/>
        <v>0</v>
      </c>
      <c r="V76" s="66">
        <f t="shared" si="27"/>
        <v>1.770418E-2</v>
      </c>
      <c r="W76" s="66">
        <f t="shared" si="28"/>
        <v>9.8339910599999997E-2</v>
      </c>
      <c r="X76" s="66">
        <f t="shared" si="29"/>
        <v>8.2937273999999991E-2</v>
      </c>
      <c r="Y76" s="66">
        <f t="shared" si="30"/>
        <v>7.5828364800000006E-2</v>
      </c>
      <c r="Z76" s="66">
        <f t="shared" si="31"/>
        <v>6.0425728200000008E-2</v>
      </c>
      <c r="AA76" s="65">
        <f t="shared" si="16"/>
        <v>4.5213753089487996E-2</v>
      </c>
      <c r="AB76" s="65">
        <f t="shared" si="17"/>
        <v>4.0855800000000001E-3</v>
      </c>
      <c r="AC76" s="65">
        <f t="shared" si="18"/>
        <v>5.7198117276279995E-3</v>
      </c>
      <c r="AD76" s="65">
        <f t="shared" si="19"/>
        <v>7.7626017276279996E-3</v>
      </c>
      <c r="AE76" s="65">
        <f t="shared" si="20"/>
        <v>1.4163343455256E-2</v>
      </c>
      <c r="AF76" s="65">
        <f t="shared" si="21"/>
        <v>1.3482413455256E-2</v>
      </c>
      <c r="AG76" s="65">
        <f t="shared" si="22"/>
        <v>4.9435516910511998E-2</v>
      </c>
      <c r="AH76" s="65">
        <f t="shared" si="23"/>
        <v>0</v>
      </c>
      <c r="AI76" s="65">
        <f t="shared" si="24"/>
        <v>0</v>
      </c>
      <c r="AJ76" s="68">
        <f t="shared" si="25"/>
        <v>4.1536730000000001E-2</v>
      </c>
    </row>
    <row r="77" spans="2:36" x14ac:dyDescent="0.25">
      <c r="B77" s="88">
        <v>82</v>
      </c>
      <c r="C77" s="84">
        <v>0</v>
      </c>
      <c r="D77" s="84">
        <v>13</v>
      </c>
      <c r="E77" s="84">
        <v>83</v>
      </c>
      <c r="F77" s="84">
        <v>70</v>
      </c>
      <c r="G77" s="84">
        <v>64</v>
      </c>
      <c r="H77" s="84">
        <v>51</v>
      </c>
      <c r="I77" s="84">
        <v>33.200000799999998</v>
      </c>
      <c r="J77" s="84">
        <v>3</v>
      </c>
      <c r="K77" s="84">
        <v>4.1999997999999996</v>
      </c>
      <c r="L77" s="84">
        <v>5.6999997999999996</v>
      </c>
      <c r="M77" s="84">
        <v>10.399999599999999</v>
      </c>
      <c r="N77" s="84">
        <v>9.8999995999999992</v>
      </c>
      <c r="O77" s="84">
        <v>36.299999200000002</v>
      </c>
      <c r="P77" s="84">
        <v>0</v>
      </c>
      <c r="Q77" s="84">
        <v>0</v>
      </c>
      <c r="R77" s="84">
        <v>30.5</v>
      </c>
      <c r="S77" s="89">
        <v>0.133102</v>
      </c>
      <c r="T77" s="28"/>
      <c r="U77" s="71">
        <f t="shared" si="26"/>
        <v>0</v>
      </c>
      <c r="V77" s="66">
        <f t="shared" si="27"/>
        <v>1.7303260000000001E-2</v>
      </c>
      <c r="W77" s="66">
        <f t="shared" si="28"/>
        <v>9.6112954199999989E-2</v>
      </c>
      <c r="X77" s="66">
        <f t="shared" si="29"/>
        <v>8.1059117999999986E-2</v>
      </c>
      <c r="Y77" s="66">
        <f t="shared" si="30"/>
        <v>7.41111936E-2</v>
      </c>
      <c r="Z77" s="66">
        <f t="shared" si="31"/>
        <v>5.9057357400000003E-2</v>
      </c>
      <c r="AA77" s="65">
        <f t="shared" si="16"/>
        <v>4.4189865064815995E-2</v>
      </c>
      <c r="AB77" s="65">
        <f t="shared" si="17"/>
        <v>3.9930599999999997E-3</v>
      </c>
      <c r="AC77" s="65">
        <f t="shared" si="18"/>
        <v>5.5902837337959994E-3</v>
      </c>
      <c r="AD77" s="65">
        <f t="shared" si="19"/>
        <v>7.5868137337959992E-3</v>
      </c>
      <c r="AE77" s="65">
        <f t="shared" si="20"/>
        <v>1.3842607467592E-2</v>
      </c>
      <c r="AF77" s="65">
        <f t="shared" si="21"/>
        <v>1.3177097467591999E-2</v>
      </c>
      <c r="AG77" s="65">
        <f t="shared" si="22"/>
        <v>4.8316024935183999E-2</v>
      </c>
      <c r="AH77" s="65">
        <f t="shared" si="23"/>
        <v>0</v>
      </c>
      <c r="AI77" s="65">
        <f t="shared" si="24"/>
        <v>0</v>
      </c>
      <c r="AJ77" s="68">
        <f t="shared" si="25"/>
        <v>4.0596109999999998E-2</v>
      </c>
    </row>
    <row r="78" spans="2:36" x14ac:dyDescent="0.25">
      <c r="B78" s="88">
        <v>83</v>
      </c>
      <c r="C78" s="84">
        <v>0</v>
      </c>
      <c r="D78" s="84">
        <v>13</v>
      </c>
      <c r="E78" s="84">
        <v>83</v>
      </c>
      <c r="F78" s="84">
        <v>70</v>
      </c>
      <c r="G78" s="84">
        <v>64</v>
      </c>
      <c r="H78" s="84">
        <v>51</v>
      </c>
      <c r="I78" s="84">
        <v>33.200000799999998</v>
      </c>
      <c r="J78" s="84">
        <v>3</v>
      </c>
      <c r="K78" s="84">
        <v>4.1999997999999996</v>
      </c>
      <c r="L78" s="84">
        <v>5.6999997999999996</v>
      </c>
      <c r="M78" s="84">
        <v>10.399999599999999</v>
      </c>
      <c r="N78" s="84">
        <v>9.8999995999999992</v>
      </c>
      <c r="O78" s="84">
        <v>36.299999200000002</v>
      </c>
      <c r="P78" s="84">
        <v>0</v>
      </c>
      <c r="Q78" s="84">
        <v>0</v>
      </c>
      <c r="R78" s="84">
        <v>30.5</v>
      </c>
      <c r="S78" s="89">
        <v>0.111147</v>
      </c>
      <c r="T78" s="28"/>
      <c r="U78" s="71">
        <f t="shared" si="26"/>
        <v>0</v>
      </c>
      <c r="V78" s="66">
        <f t="shared" si="27"/>
        <v>1.4449109999999999E-2</v>
      </c>
      <c r="W78" s="66">
        <f t="shared" si="28"/>
        <v>8.0259248699999994E-2</v>
      </c>
      <c r="X78" s="66">
        <f t="shared" si="29"/>
        <v>6.7688523E-2</v>
      </c>
      <c r="Y78" s="66">
        <f t="shared" si="30"/>
        <v>6.1886649600000003E-2</v>
      </c>
      <c r="Z78" s="66">
        <f t="shared" si="31"/>
        <v>4.9315923900000003E-2</v>
      </c>
      <c r="AA78" s="65">
        <f t="shared" si="16"/>
        <v>3.6900804889175992E-2</v>
      </c>
      <c r="AB78" s="65">
        <f t="shared" si="17"/>
        <v>3.3344099999999999E-3</v>
      </c>
      <c r="AC78" s="65">
        <f t="shared" si="18"/>
        <v>4.6681737777059997E-3</v>
      </c>
      <c r="AD78" s="65">
        <f t="shared" si="19"/>
        <v>6.3353787777059994E-3</v>
      </c>
      <c r="AE78" s="65">
        <f t="shared" si="20"/>
        <v>1.1559287555411999E-2</v>
      </c>
      <c r="AF78" s="65">
        <f t="shared" si="21"/>
        <v>1.1003552555411999E-2</v>
      </c>
      <c r="AG78" s="65">
        <f t="shared" si="22"/>
        <v>4.0346360110824001E-2</v>
      </c>
      <c r="AH78" s="65">
        <f t="shared" si="23"/>
        <v>0</v>
      </c>
      <c r="AI78" s="65">
        <f t="shared" si="24"/>
        <v>0</v>
      </c>
      <c r="AJ78" s="68">
        <f t="shared" si="25"/>
        <v>3.3899834999999996E-2</v>
      </c>
    </row>
    <row r="79" spans="2:36" x14ac:dyDescent="0.25">
      <c r="B79" s="88">
        <v>86</v>
      </c>
      <c r="C79" s="84">
        <v>0</v>
      </c>
      <c r="D79" s="84">
        <v>13</v>
      </c>
      <c r="E79" s="84">
        <v>83</v>
      </c>
      <c r="F79" s="84">
        <v>70</v>
      </c>
      <c r="G79" s="84">
        <v>64</v>
      </c>
      <c r="H79" s="84">
        <v>51</v>
      </c>
      <c r="I79" s="84">
        <v>33.200000799999998</v>
      </c>
      <c r="J79" s="84">
        <v>3</v>
      </c>
      <c r="K79" s="84">
        <v>4.1999997999999996</v>
      </c>
      <c r="L79" s="84">
        <v>5.6999997999999996</v>
      </c>
      <c r="M79" s="84">
        <v>10.399999599999999</v>
      </c>
      <c r="N79" s="84">
        <v>9.8999995999999992</v>
      </c>
      <c r="O79" s="84">
        <v>36.299999200000002</v>
      </c>
      <c r="P79" s="84">
        <v>0</v>
      </c>
      <c r="Q79" s="84">
        <v>0</v>
      </c>
      <c r="R79" s="84">
        <v>30.5</v>
      </c>
      <c r="S79" s="89">
        <v>8.9477299999999996E-2</v>
      </c>
      <c r="T79" s="28"/>
      <c r="U79" s="71">
        <f t="shared" si="26"/>
        <v>0</v>
      </c>
      <c r="V79" s="66">
        <f t="shared" si="27"/>
        <v>1.1632049E-2</v>
      </c>
      <c r="W79" s="66">
        <f t="shared" si="28"/>
        <v>6.4611558329999999E-2</v>
      </c>
      <c r="X79" s="66">
        <f t="shared" si="29"/>
        <v>5.4491675699999992E-2</v>
      </c>
      <c r="Y79" s="66">
        <f t="shared" si="30"/>
        <v>4.9820960639999995E-2</v>
      </c>
      <c r="Z79" s="66">
        <f t="shared" si="31"/>
        <v>3.9701078010000002E-2</v>
      </c>
      <c r="AA79" s="65">
        <f t="shared" si="16"/>
        <v>2.9706464315818394E-2</v>
      </c>
      <c r="AB79" s="65">
        <f t="shared" si="17"/>
        <v>2.6843189999999997E-3</v>
      </c>
      <c r="AC79" s="65">
        <f t="shared" si="18"/>
        <v>3.7580464210453996E-3</v>
      </c>
      <c r="AD79" s="65">
        <f t="shared" si="19"/>
        <v>5.1002059210453997E-3</v>
      </c>
      <c r="AE79" s="65">
        <f t="shared" si="20"/>
        <v>9.3056388420907996E-3</v>
      </c>
      <c r="AF79" s="65">
        <f t="shared" si="21"/>
        <v>8.8582523420907989E-3</v>
      </c>
      <c r="AG79" s="65">
        <f t="shared" si="22"/>
        <v>3.2480259184181598E-2</v>
      </c>
      <c r="AH79" s="65">
        <f t="shared" si="23"/>
        <v>0</v>
      </c>
      <c r="AI79" s="65">
        <f t="shared" si="24"/>
        <v>0</v>
      </c>
      <c r="AJ79" s="68">
        <f t="shared" si="25"/>
        <v>2.7290576499999997E-2</v>
      </c>
    </row>
    <row r="80" spans="2:36" x14ac:dyDescent="0.25">
      <c r="B80" s="88">
        <v>117</v>
      </c>
      <c r="C80" s="84">
        <v>0</v>
      </c>
      <c r="D80" s="84">
        <v>13</v>
      </c>
      <c r="E80" s="84">
        <v>83</v>
      </c>
      <c r="F80" s="84">
        <v>70</v>
      </c>
      <c r="G80" s="84">
        <v>64</v>
      </c>
      <c r="H80" s="84">
        <v>51</v>
      </c>
      <c r="I80" s="84">
        <v>33.200000799999998</v>
      </c>
      <c r="J80" s="84">
        <v>3</v>
      </c>
      <c r="K80" s="84">
        <v>4.1999997999999996</v>
      </c>
      <c r="L80" s="84">
        <v>5.6999997999999996</v>
      </c>
      <c r="M80" s="84">
        <v>10.399999599999999</v>
      </c>
      <c r="N80" s="84">
        <v>9.8999995999999992</v>
      </c>
      <c r="O80" s="84">
        <v>36.299999200000002</v>
      </c>
      <c r="P80" s="84">
        <v>0</v>
      </c>
      <c r="Q80" s="84">
        <v>0</v>
      </c>
      <c r="R80" s="84">
        <v>30.5</v>
      </c>
      <c r="S80" s="89">
        <v>0.19317000000000001</v>
      </c>
      <c r="T80" s="28"/>
      <c r="U80" s="71">
        <f t="shared" si="26"/>
        <v>0</v>
      </c>
      <c r="V80" s="66">
        <f t="shared" si="27"/>
        <v>2.5112100000000002E-2</v>
      </c>
      <c r="W80" s="66">
        <f t="shared" si="28"/>
        <v>0.139488057</v>
      </c>
      <c r="X80" s="66">
        <f t="shared" si="29"/>
        <v>0.11764053000000001</v>
      </c>
      <c r="Y80" s="66">
        <f t="shared" si="30"/>
        <v>0.10755705600000001</v>
      </c>
      <c r="Z80" s="66">
        <f t="shared" si="31"/>
        <v>8.5709529000000007E-2</v>
      </c>
      <c r="AA80" s="65">
        <f t="shared" si="16"/>
        <v>6.4132441545359992E-2</v>
      </c>
      <c r="AB80" s="65">
        <f t="shared" si="17"/>
        <v>5.7951000000000001E-3</v>
      </c>
      <c r="AC80" s="65">
        <f t="shared" si="18"/>
        <v>8.1131396136599997E-3</v>
      </c>
      <c r="AD80" s="65">
        <f t="shared" si="19"/>
        <v>1.101068961366E-2</v>
      </c>
      <c r="AE80" s="65">
        <f t="shared" si="20"/>
        <v>2.0089679227319999E-2</v>
      </c>
      <c r="AF80" s="65">
        <f t="shared" si="21"/>
        <v>1.9123829227319998E-2</v>
      </c>
      <c r="AG80" s="65">
        <f t="shared" si="22"/>
        <v>7.0120708454639996E-2</v>
      </c>
      <c r="AH80" s="65">
        <f t="shared" si="23"/>
        <v>0</v>
      </c>
      <c r="AI80" s="65">
        <f t="shared" si="24"/>
        <v>0</v>
      </c>
      <c r="AJ80" s="68">
        <f t="shared" si="25"/>
        <v>5.891685E-2</v>
      </c>
    </row>
    <row r="81" spans="2:36" x14ac:dyDescent="0.25">
      <c r="B81" s="88">
        <v>126</v>
      </c>
      <c r="C81" s="84">
        <v>0</v>
      </c>
      <c r="D81" s="84">
        <v>0</v>
      </c>
      <c r="E81" s="84">
        <v>100</v>
      </c>
      <c r="F81" s="84">
        <v>100</v>
      </c>
      <c r="G81" s="84">
        <v>91</v>
      </c>
      <c r="H81" s="84">
        <v>71</v>
      </c>
      <c r="I81" s="84">
        <v>35</v>
      </c>
      <c r="J81" s="84">
        <v>3.0999998999999998</v>
      </c>
      <c r="K81" s="84">
        <v>4.4000000999999997</v>
      </c>
      <c r="L81" s="84">
        <v>6</v>
      </c>
      <c r="M81" s="84">
        <v>10.899999599999999</v>
      </c>
      <c r="N81" s="84">
        <v>10.600000400000001</v>
      </c>
      <c r="O81" s="84">
        <v>35</v>
      </c>
      <c r="P81" s="84">
        <v>20.100000399999999</v>
      </c>
      <c r="Q81" s="84">
        <v>14.899999599999999</v>
      </c>
      <c r="R81" s="84">
        <v>30</v>
      </c>
      <c r="S81" s="89">
        <v>3.60925E-2</v>
      </c>
      <c r="T81" s="28"/>
      <c r="U81" s="71">
        <f t="shared" si="26"/>
        <v>0</v>
      </c>
      <c r="V81" s="66">
        <f t="shared" si="27"/>
        <v>0</v>
      </c>
      <c r="W81" s="66">
        <f t="shared" si="28"/>
        <v>3.60925E-2</v>
      </c>
      <c r="X81" s="66">
        <f t="shared" si="29"/>
        <v>3.60925E-2</v>
      </c>
      <c r="Y81" s="66">
        <f t="shared" si="30"/>
        <v>3.2844175000000003E-2</v>
      </c>
      <c r="Z81" s="66">
        <f t="shared" si="31"/>
        <v>2.5625674999999997E-2</v>
      </c>
      <c r="AA81" s="65">
        <f t="shared" si="16"/>
        <v>1.2632375E-2</v>
      </c>
      <c r="AB81" s="65">
        <f t="shared" si="17"/>
        <v>1.1188674639074998E-3</v>
      </c>
      <c r="AC81" s="65">
        <f t="shared" si="18"/>
        <v>1.5880700360924999E-3</v>
      </c>
      <c r="AD81" s="65">
        <f t="shared" si="19"/>
        <v>2.16555E-3</v>
      </c>
      <c r="AE81" s="65">
        <f t="shared" si="20"/>
        <v>3.9340823556299996E-3</v>
      </c>
      <c r="AF81" s="65">
        <f t="shared" si="21"/>
        <v>3.8258051443700002E-3</v>
      </c>
      <c r="AG81" s="65">
        <f t="shared" si="22"/>
        <v>1.2632375E-2</v>
      </c>
      <c r="AH81" s="65">
        <f t="shared" si="23"/>
        <v>7.254592644369999E-3</v>
      </c>
      <c r="AI81" s="65">
        <f t="shared" si="24"/>
        <v>5.3777823556299996E-3</v>
      </c>
      <c r="AJ81" s="68">
        <f t="shared" si="25"/>
        <v>1.0827749999999999E-2</v>
      </c>
    </row>
    <row r="82" spans="2:36" x14ac:dyDescent="0.25">
      <c r="B82" s="88">
        <v>130</v>
      </c>
      <c r="C82" s="84">
        <v>0</v>
      </c>
      <c r="D82" s="84">
        <v>0</v>
      </c>
      <c r="E82" s="84">
        <v>100</v>
      </c>
      <c r="F82" s="84">
        <v>100</v>
      </c>
      <c r="G82" s="84">
        <v>91</v>
      </c>
      <c r="H82" s="84">
        <v>71</v>
      </c>
      <c r="I82" s="84">
        <v>35</v>
      </c>
      <c r="J82" s="84">
        <v>3.0999998999999998</v>
      </c>
      <c r="K82" s="84">
        <v>4.4000000999999997</v>
      </c>
      <c r="L82" s="84">
        <v>6</v>
      </c>
      <c r="M82" s="84">
        <v>10.899999599999999</v>
      </c>
      <c r="N82" s="84">
        <v>10.600000400000001</v>
      </c>
      <c r="O82" s="84">
        <v>35</v>
      </c>
      <c r="P82" s="84">
        <v>20.100000399999999</v>
      </c>
      <c r="Q82" s="84">
        <v>14.899999599999999</v>
      </c>
      <c r="R82" s="84">
        <v>30</v>
      </c>
      <c r="S82" s="89">
        <v>3.5212899999999998E-2</v>
      </c>
      <c r="T82" s="28"/>
      <c r="U82" s="71">
        <f t="shared" si="26"/>
        <v>0</v>
      </c>
      <c r="V82" s="66">
        <f t="shared" si="27"/>
        <v>0</v>
      </c>
      <c r="W82" s="66">
        <f t="shared" si="28"/>
        <v>3.5212899999999998E-2</v>
      </c>
      <c r="X82" s="66">
        <f t="shared" si="29"/>
        <v>3.5212899999999998E-2</v>
      </c>
      <c r="Y82" s="66">
        <f t="shared" si="30"/>
        <v>3.2043739000000002E-2</v>
      </c>
      <c r="Z82" s="66">
        <f t="shared" si="31"/>
        <v>2.5001158999999998E-2</v>
      </c>
      <c r="AA82" s="65">
        <f t="shared" si="16"/>
        <v>1.2324514999999999E-2</v>
      </c>
      <c r="AB82" s="65">
        <f t="shared" si="17"/>
        <v>1.0915998647870997E-3</v>
      </c>
      <c r="AC82" s="65">
        <f t="shared" si="18"/>
        <v>1.5493676352128999E-3</v>
      </c>
      <c r="AD82" s="65">
        <f t="shared" si="19"/>
        <v>2.112774E-3</v>
      </c>
      <c r="AE82" s="65">
        <f t="shared" si="20"/>
        <v>3.8382059591483995E-3</v>
      </c>
      <c r="AF82" s="65">
        <f t="shared" si="21"/>
        <v>3.7325675408516001E-3</v>
      </c>
      <c r="AG82" s="65">
        <f t="shared" si="22"/>
        <v>1.2324514999999999E-2</v>
      </c>
      <c r="AH82" s="65">
        <f t="shared" si="23"/>
        <v>7.0777930408515988E-3</v>
      </c>
      <c r="AI82" s="65">
        <f t="shared" si="24"/>
        <v>5.2467219591483998E-3</v>
      </c>
      <c r="AJ82" s="68">
        <f t="shared" si="25"/>
        <v>1.056387E-2</v>
      </c>
    </row>
    <row r="83" spans="2:36" x14ac:dyDescent="0.25">
      <c r="B83" s="88">
        <v>161</v>
      </c>
      <c r="C83" s="84">
        <v>0</v>
      </c>
      <c r="D83" s="84">
        <v>0</v>
      </c>
      <c r="E83" s="84">
        <v>100</v>
      </c>
      <c r="F83" s="84">
        <v>100</v>
      </c>
      <c r="G83" s="84">
        <v>91</v>
      </c>
      <c r="H83" s="84">
        <v>71</v>
      </c>
      <c r="I83" s="84">
        <v>35</v>
      </c>
      <c r="J83" s="84">
        <v>3.0999998999999998</v>
      </c>
      <c r="K83" s="84">
        <v>4.4000000999999997</v>
      </c>
      <c r="L83" s="84">
        <v>6</v>
      </c>
      <c r="M83" s="84">
        <v>10.899999599999999</v>
      </c>
      <c r="N83" s="84">
        <v>10.600000400000001</v>
      </c>
      <c r="O83" s="84">
        <v>35</v>
      </c>
      <c r="P83" s="84">
        <v>20.100000399999999</v>
      </c>
      <c r="Q83" s="84">
        <v>14.899999599999999</v>
      </c>
      <c r="R83" s="84">
        <v>30</v>
      </c>
      <c r="S83" s="89">
        <v>2.4376599999999998E-2</v>
      </c>
      <c r="T83" s="28"/>
      <c r="U83" s="71">
        <f t="shared" si="26"/>
        <v>0</v>
      </c>
      <c r="V83" s="66">
        <f t="shared" si="27"/>
        <v>0</v>
      </c>
      <c r="W83" s="66">
        <f t="shared" si="28"/>
        <v>2.4376599999999998E-2</v>
      </c>
      <c r="X83" s="66">
        <f t="shared" si="29"/>
        <v>2.4376599999999998E-2</v>
      </c>
      <c r="Y83" s="66">
        <f t="shared" si="30"/>
        <v>2.2182706E-2</v>
      </c>
      <c r="Z83" s="66">
        <f t="shared" si="31"/>
        <v>1.7307385999999998E-2</v>
      </c>
      <c r="AA83" s="65">
        <f t="shared" si="16"/>
        <v>8.531809999999999E-3</v>
      </c>
      <c r="AB83" s="65">
        <f t="shared" si="17"/>
        <v>7.5567457562339987E-4</v>
      </c>
      <c r="AC83" s="65">
        <f t="shared" si="18"/>
        <v>1.0725704243766E-3</v>
      </c>
      <c r="AD83" s="65">
        <f t="shared" si="19"/>
        <v>1.4625959999999998E-3</v>
      </c>
      <c r="AE83" s="65">
        <f t="shared" si="20"/>
        <v>2.6570493024935995E-3</v>
      </c>
      <c r="AF83" s="65">
        <f t="shared" si="21"/>
        <v>2.5839196975063999E-3</v>
      </c>
      <c r="AG83" s="65">
        <f t="shared" si="22"/>
        <v>8.531809999999999E-3</v>
      </c>
      <c r="AH83" s="65">
        <f t="shared" si="23"/>
        <v>4.8996966975063993E-3</v>
      </c>
      <c r="AI83" s="65">
        <f t="shared" si="24"/>
        <v>3.6321133024935998E-3</v>
      </c>
      <c r="AJ83" s="68">
        <f t="shared" si="25"/>
        <v>7.3129799999999993E-3</v>
      </c>
    </row>
    <row r="84" spans="2:36" x14ac:dyDescent="0.25">
      <c r="B84" s="88">
        <v>162</v>
      </c>
      <c r="C84" s="84">
        <v>0</v>
      </c>
      <c r="D84" s="84">
        <v>0</v>
      </c>
      <c r="E84" s="84">
        <v>100</v>
      </c>
      <c r="F84" s="84">
        <v>100</v>
      </c>
      <c r="G84" s="84">
        <v>91</v>
      </c>
      <c r="H84" s="84">
        <v>71</v>
      </c>
      <c r="I84" s="84">
        <v>35</v>
      </c>
      <c r="J84" s="84">
        <v>3.0999998999999998</v>
      </c>
      <c r="K84" s="84">
        <v>4.4000000999999997</v>
      </c>
      <c r="L84" s="84">
        <v>6</v>
      </c>
      <c r="M84" s="84">
        <v>10.899999599999999</v>
      </c>
      <c r="N84" s="84">
        <v>10.600000400000001</v>
      </c>
      <c r="O84" s="84">
        <v>35</v>
      </c>
      <c r="P84" s="84">
        <v>20.100000399999999</v>
      </c>
      <c r="Q84" s="84">
        <v>14.899999599999999</v>
      </c>
      <c r="R84" s="84">
        <v>30</v>
      </c>
      <c r="S84" s="89">
        <v>1.65224E-2</v>
      </c>
      <c r="T84" s="28"/>
      <c r="U84" s="71">
        <f t="shared" si="26"/>
        <v>0</v>
      </c>
      <c r="V84" s="66">
        <f t="shared" si="27"/>
        <v>0</v>
      </c>
      <c r="W84" s="66">
        <f t="shared" si="28"/>
        <v>1.65224E-2</v>
      </c>
      <c r="X84" s="66">
        <f t="shared" si="29"/>
        <v>1.65224E-2</v>
      </c>
      <c r="Y84" s="66">
        <f t="shared" si="30"/>
        <v>1.5035384000000001E-2</v>
      </c>
      <c r="Z84" s="66">
        <f t="shared" si="31"/>
        <v>1.1730903999999999E-2</v>
      </c>
      <c r="AA84" s="65">
        <f t="shared" si="16"/>
        <v>5.7828399999999992E-3</v>
      </c>
      <c r="AB84" s="65">
        <f t="shared" si="17"/>
        <v>5.1219438347759993E-4</v>
      </c>
      <c r="AC84" s="65">
        <f t="shared" si="18"/>
        <v>7.2698561652239995E-4</v>
      </c>
      <c r="AD84" s="65">
        <f t="shared" si="19"/>
        <v>9.9134399999999991E-4</v>
      </c>
      <c r="AE84" s="65">
        <f t="shared" si="20"/>
        <v>1.8009415339103997E-3</v>
      </c>
      <c r="AF84" s="65">
        <f t="shared" si="21"/>
        <v>1.7513744660896001E-3</v>
      </c>
      <c r="AG84" s="65">
        <f t="shared" si="22"/>
        <v>5.7828399999999992E-3</v>
      </c>
      <c r="AH84" s="65">
        <f t="shared" si="23"/>
        <v>3.3210024660895996E-3</v>
      </c>
      <c r="AI84" s="65">
        <f t="shared" si="24"/>
        <v>2.4618375339104E-3</v>
      </c>
      <c r="AJ84" s="68">
        <f t="shared" si="25"/>
        <v>4.9567199999999995E-3</v>
      </c>
    </row>
    <row r="85" spans="2:36" x14ac:dyDescent="0.25">
      <c r="B85" s="88">
        <v>166</v>
      </c>
      <c r="C85" s="84">
        <v>0</v>
      </c>
      <c r="D85" s="84">
        <v>0</v>
      </c>
      <c r="E85" s="84">
        <v>99</v>
      </c>
      <c r="F85" s="84">
        <v>98</v>
      </c>
      <c r="G85" s="84">
        <v>98</v>
      </c>
      <c r="H85" s="84">
        <v>89</v>
      </c>
      <c r="I85" s="84">
        <v>15</v>
      </c>
      <c r="J85" s="84">
        <v>0.1</v>
      </c>
      <c r="K85" s="84">
        <v>0.2</v>
      </c>
      <c r="L85" s="84">
        <v>1</v>
      </c>
      <c r="M85" s="84">
        <v>3.9000001000000002</v>
      </c>
      <c r="N85" s="84">
        <v>9.8000001999999995</v>
      </c>
      <c r="O85" s="84">
        <v>55</v>
      </c>
      <c r="P85" s="84">
        <v>31.600000399999999</v>
      </c>
      <c r="Q85" s="84">
        <v>23.399999600000001</v>
      </c>
      <c r="R85" s="84">
        <v>30</v>
      </c>
      <c r="S85" s="89">
        <v>0.169125</v>
      </c>
      <c r="T85" s="28"/>
      <c r="U85" s="71">
        <f t="shared" si="26"/>
        <v>0</v>
      </c>
      <c r="V85" s="66">
        <f t="shared" si="27"/>
        <v>0</v>
      </c>
      <c r="W85" s="66">
        <f t="shared" si="28"/>
        <v>0.16743374999999999</v>
      </c>
      <c r="X85" s="66">
        <f t="shared" si="29"/>
        <v>0.16574249999999999</v>
      </c>
      <c r="Y85" s="66">
        <f t="shared" si="30"/>
        <v>0.16574249999999999</v>
      </c>
      <c r="Z85" s="66">
        <f t="shared" si="31"/>
        <v>0.15052125</v>
      </c>
      <c r="AA85" s="65">
        <f t="shared" si="16"/>
        <v>2.5368749999999999E-2</v>
      </c>
      <c r="AB85" s="65">
        <f t="shared" si="17"/>
        <v>1.69125E-4</v>
      </c>
      <c r="AC85" s="65">
        <f t="shared" si="18"/>
        <v>3.3825000000000001E-4</v>
      </c>
      <c r="AD85" s="65">
        <f t="shared" si="19"/>
        <v>1.69125E-3</v>
      </c>
      <c r="AE85" s="65">
        <f t="shared" si="20"/>
        <v>6.5958751691249998E-3</v>
      </c>
      <c r="AF85" s="65">
        <f t="shared" si="21"/>
        <v>1.6574250338249996E-2</v>
      </c>
      <c r="AG85" s="65">
        <f t="shared" si="22"/>
        <v>9.3018750000000011E-2</v>
      </c>
      <c r="AH85" s="65">
        <f t="shared" si="23"/>
        <v>5.34435006765E-2</v>
      </c>
      <c r="AI85" s="65">
        <f t="shared" si="24"/>
        <v>3.9575249323500004E-2</v>
      </c>
      <c r="AJ85" s="68">
        <f t="shared" si="25"/>
        <v>5.0737499999999998E-2</v>
      </c>
    </row>
    <row r="86" spans="2:36" x14ac:dyDescent="0.25">
      <c r="B86" s="88">
        <v>195</v>
      </c>
      <c r="C86" s="84">
        <v>0</v>
      </c>
      <c r="D86" s="84">
        <v>0</v>
      </c>
      <c r="E86" s="84">
        <v>100</v>
      </c>
      <c r="F86" s="84">
        <v>100</v>
      </c>
      <c r="G86" s="84">
        <v>91</v>
      </c>
      <c r="H86" s="84">
        <v>71</v>
      </c>
      <c r="I86" s="84">
        <v>35</v>
      </c>
      <c r="J86" s="84">
        <v>3.0999998999999998</v>
      </c>
      <c r="K86" s="84">
        <v>4.4000000999999997</v>
      </c>
      <c r="L86" s="84">
        <v>6</v>
      </c>
      <c r="M86" s="84">
        <v>10.899999599999999</v>
      </c>
      <c r="N86" s="84">
        <v>10.600000400000001</v>
      </c>
      <c r="O86" s="84">
        <v>35</v>
      </c>
      <c r="P86" s="84">
        <v>20.100000399999999</v>
      </c>
      <c r="Q86" s="84">
        <v>14.899999599999999</v>
      </c>
      <c r="R86" s="84">
        <v>30</v>
      </c>
      <c r="S86" s="89">
        <v>5.7634299999999999E-2</v>
      </c>
      <c r="T86" s="28"/>
      <c r="U86" s="71">
        <f t="shared" si="26"/>
        <v>0</v>
      </c>
      <c r="V86" s="66">
        <f t="shared" si="27"/>
        <v>0</v>
      </c>
      <c r="W86" s="66">
        <f t="shared" si="28"/>
        <v>5.7634299999999999E-2</v>
      </c>
      <c r="X86" s="66">
        <f t="shared" si="29"/>
        <v>5.7634299999999999E-2</v>
      </c>
      <c r="Y86" s="66">
        <f t="shared" si="30"/>
        <v>5.2447212999999999E-2</v>
      </c>
      <c r="Z86" s="66">
        <f t="shared" si="31"/>
        <v>4.0920353E-2</v>
      </c>
      <c r="AA86" s="65">
        <f t="shared" si="16"/>
        <v>2.0172005E-2</v>
      </c>
      <c r="AB86" s="65">
        <f t="shared" si="17"/>
        <v>1.7866632423656997E-3</v>
      </c>
      <c r="AC86" s="65">
        <f t="shared" si="18"/>
        <v>2.5359092576343E-3</v>
      </c>
      <c r="AD86" s="65">
        <f t="shared" si="19"/>
        <v>3.458058E-3</v>
      </c>
      <c r="AE86" s="65">
        <f t="shared" si="20"/>
        <v>6.282138469462799E-3</v>
      </c>
      <c r="AF86" s="65">
        <f t="shared" si="21"/>
        <v>6.1092360305372E-3</v>
      </c>
      <c r="AG86" s="65">
        <f t="shared" si="22"/>
        <v>2.0172005E-2</v>
      </c>
      <c r="AH86" s="65">
        <f t="shared" si="23"/>
        <v>1.1584494530537198E-2</v>
      </c>
      <c r="AI86" s="65">
        <f t="shared" si="24"/>
        <v>8.5875104694627998E-3</v>
      </c>
      <c r="AJ86" s="68">
        <f t="shared" si="25"/>
        <v>1.729029E-2</v>
      </c>
    </row>
    <row r="87" spans="2:36" x14ac:dyDescent="0.25">
      <c r="B87" s="88">
        <v>212</v>
      </c>
      <c r="C87" s="84">
        <v>0</v>
      </c>
      <c r="D87" s="84">
        <v>0</v>
      </c>
      <c r="E87" s="84">
        <v>99</v>
      </c>
      <c r="F87" s="84">
        <v>98</v>
      </c>
      <c r="G87" s="84">
        <v>98</v>
      </c>
      <c r="H87" s="84">
        <v>89</v>
      </c>
      <c r="I87" s="84">
        <v>15</v>
      </c>
      <c r="J87" s="84">
        <v>0.1</v>
      </c>
      <c r="K87" s="84">
        <v>0.2</v>
      </c>
      <c r="L87" s="84">
        <v>1</v>
      </c>
      <c r="M87" s="84">
        <v>3.9000001000000002</v>
      </c>
      <c r="N87" s="84">
        <v>9.8000001999999995</v>
      </c>
      <c r="O87" s="84">
        <v>55</v>
      </c>
      <c r="P87" s="84">
        <v>31.600000399999999</v>
      </c>
      <c r="Q87" s="84">
        <v>23.399999600000001</v>
      </c>
      <c r="R87" s="84">
        <v>30</v>
      </c>
      <c r="S87" s="89">
        <v>5.3382400000000003E-2</v>
      </c>
      <c r="T87" s="28"/>
      <c r="U87" s="71">
        <f t="shared" si="26"/>
        <v>0</v>
      </c>
      <c r="V87" s="66">
        <f t="shared" si="27"/>
        <v>0</v>
      </c>
      <c r="W87" s="66">
        <f t="shared" si="28"/>
        <v>5.2848576000000001E-2</v>
      </c>
      <c r="X87" s="66">
        <f t="shared" si="29"/>
        <v>5.2314751999999999E-2</v>
      </c>
      <c r="Y87" s="66">
        <f t="shared" si="30"/>
        <v>5.2314751999999999E-2</v>
      </c>
      <c r="Z87" s="66">
        <f t="shared" si="31"/>
        <v>4.7510336000000007E-2</v>
      </c>
      <c r="AA87" s="65">
        <f t="shared" si="16"/>
        <v>8.0073599999999998E-3</v>
      </c>
      <c r="AB87" s="65">
        <f t="shared" si="17"/>
        <v>5.3382400000000006E-5</v>
      </c>
      <c r="AC87" s="65">
        <f t="shared" si="18"/>
        <v>1.0676480000000001E-4</v>
      </c>
      <c r="AD87" s="65">
        <f t="shared" si="19"/>
        <v>5.3382400000000002E-4</v>
      </c>
      <c r="AE87" s="65">
        <f t="shared" si="20"/>
        <v>2.0819136533824002E-3</v>
      </c>
      <c r="AF87" s="65">
        <f t="shared" si="21"/>
        <v>5.2314753067647995E-3</v>
      </c>
      <c r="AG87" s="65">
        <f t="shared" si="22"/>
        <v>2.9360320000000006E-2</v>
      </c>
      <c r="AH87" s="65">
        <f t="shared" si="23"/>
        <v>1.6868838613529603E-2</v>
      </c>
      <c r="AI87" s="65">
        <f t="shared" si="24"/>
        <v>1.2491481386470401E-2</v>
      </c>
      <c r="AJ87" s="68">
        <f t="shared" si="25"/>
        <v>1.601472E-2</v>
      </c>
    </row>
    <row r="88" spans="2:36" x14ac:dyDescent="0.25">
      <c r="B88" s="88">
        <v>206</v>
      </c>
      <c r="C88" s="84">
        <v>2</v>
      </c>
      <c r="D88" s="84">
        <v>20</v>
      </c>
      <c r="E88" s="84">
        <v>85</v>
      </c>
      <c r="F88" s="84">
        <v>80</v>
      </c>
      <c r="G88" s="84">
        <v>72.5</v>
      </c>
      <c r="H88" s="84">
        <v>67.5</v>
      </c>
      <c r="I88" s="84">
        <v>34.700000799999998</v>
      </c>
      <c r="J88" s="84">
        <v>3.0999998999999998</v>
      </c>
      <c r="K88" s="84">
        <v>4.4000000999999997</v>
      </c>
      <c r="L88" s="84">
        <v>6</v>
      </c>
      <c r="M88" s="84">
        <v>10.800000199999999</v>
      </c>
      <c r="N88" s="84">
        <v>10.399999599999999</v>
      </c>
      <c r="O88" s="84">
        <v>37.799999200000002</v>
      </c>
      <c r="P88" s="84">
        <v>0</v>
      </c>
      <c r="Q88" s="84">
        <v>0</v>
      </c>
      <c r="R88" s="84">
        <v>27.5</v>
      </c>
      <c r="S88" s="89">
        <v>2.33441E-2</v>
      </c>
      <c r="T88" s="28"/>
      <c r="U88" s="71">
        <f t="shared" si="26"/>
        <v>4.6688200000000001E-4</v>
      </c>
      <c r="V88" s="66">
        <f t="shared" si="27"/>
        <v>4.6688199999999997E-3</v>
      </c>
      <c r="W88" s="66">
        <f t="shared" si="28"/>
        <v>1.54771383E-2</v>
      </c>
      <c r="X88" s="66">
        <f t="shared" si="29"/>
        <v>1.4566718399999999E-2</v>
      </c>
      <c r="Y88" s="66">
        <f t="shared" si="30"/>
        <v>1.320108855E-2</v>
      </c>
      <c r="Z88" s="66">
        <f t="shared" si="31"/>
        <v>1.2290668650000001E-2</v>
      </c>
      <c r="AA88" s="65">
        <f t="shared" si="16"/>
        <v>8.1004028867527993E-3</v>
      </c>
      <c r="AB88" s="65">
        <f t="shared" si="17"/>
        <v>7.2366707665589994E-4</v>
      </c>
      <c r="AC88" s="65">
        <f t="shared" si="18"/>
        <v>1.0271404233441E-3</v>
      </c>
      <c r="AD88" s="65">
        <f t="shared" si="19"/>
        <v>1.400646E-3</v>
      </c>
      <c r="AE88" s="65">
        <f t="shared" si="20"/>
        <v>2.5211628466882E-3</v>
      </c>
      <c r="AF88" s="65">
        <f t="shared" si="21"/>
        <v>2.4277863066235997E-3</v>
      </c>
      <c r="AG88" s="65">
        <f t="shared" si="22"/>
        <v>8.8240696132471999E-3</v>
      </c>
      <c r="AH88" s="65">
        <f t="shared" si="23"/>
        <v>0</v>
      </c>
      <c r="AI88" s="65">
        <f t="shared" si="24"/>
        <v>0</v>
      </c>
      <c r="AJ88" s="68">
        <f t="shared" si="25"/>
        <v>6.4196275000000004E-3</v>
      </c>
    </row>
    <row r="89" spans="2:36" x14ac:dyDescent="0.25">
      <c r="B89" s="88">
        <v>210</v>
      </c>
      <c r="C89" s="84">
        <v>2</v>
      </c>
      <c r="D89" s="84">
        <v>20</v>
      </c>
      <c r="E89" s="84">
        <v>85</v>
      </c>
      <c r="F89" s="84">
        <v>80</v>
      </c>
      <c r="G89" s="84">
        <v>72.5</v>
      </c>
      <c r="H89" s="84">
        <v>67.5</v>
      </c>
      <c r="I89" s="84">
        <v>34.700000799999998</v>
      </c>
      <c r="J89" s="84">
        <v>3.0999998999999998</v>
      </c>
      <c r="K89" s="84">
        <v>4.4000000999999997</v>
      </c>
      <c r="L89" s="84">
        <v>6</v>
      </c>
      <c r="M89" s="84">
        <v>10.800000199999999</v>
      </c>
      <c r="N89" s="84">
        <v>10.399999599999999</v>
      </c>
      <c r="O89" s="84">
        <v>37.799999200000002</v>
      </c>
      <c r="P89" s="84">
        <v>0</v>
      </c>
      <c r="Q89" s="84">
        <v>0</v>
      </c>
      <c r="R89" s="84">
        <v>27.5</v>
      </c>
      <c r="S89" s="89">
        <v>8.5429000000000008E-3</v>
      </c>
      <c r="T89" s="28"/>
      <c r="U89" s="71">
        <f t="shared" si="26"/>
        <v>1.7085800000000002E-4</v>
      </c>
      <c r="V89" s="66">
        <f t="shared" si="27"/>
        <v>1.7085800000000003E-3</v>
      </c>
      <c r="W89" s="66">
        <f t="shared" si="28"/>
        <v>5.6639427000000006E-3</v>
      </c>
      <c r="X89" s="66">
        <f t="shared" si="29"/>
        <v>5.330769600000001E-3</v>
      </c>
      <c r="Y89" s="66">
        <f t="shared" si="30"/>
        <v>4.8310099500000004E-3</v>
      </c>
      <c r="Z89" s="66">
        <f t="shared" si="31"/>
        <v>4.4978368500000008E-3</v>
      </c>
      <c r="AA89" s="65">
        <f t="shared" si="16"/>
        <v>2.9643863683432E-3</v>
      </c>
      <c r="AB89" s="65">
        <f t="shared" si="17"/>
        <v>2.6482989145709999E-4</v>
      </c>
      <c r="AC89" s="65">
        <f t="shared" si="18"/>
        <v>3.7588760854290003E-4</v>
      </c>
      <c r="AD89" s="65">
        <f t="shared" si="19"/>
        <v>5.1257400000000002E-4</v>
      </c>
      <c r="AE89" s="65">
        <f t="shared" si="20"/>
        <v>9.2263321708580003E-4</v>
      </c>
      <c r="AF89" s="65">
        <f t="shared" si="21"/>
        <v>8.8846156582840009E-4</v>
      </c>
      <c r="AG89" s="65">
        <f t="shared" si="22"/>
        <v>3.2292161316568005E-3</v>
      </c>
      <c r="AH89" s="65">
        <f t="shared" si="23"/>
        <v>0</v>
      </c>
      <c r="AI89" s="65">
        <f t="shared" si="24"/>
        <v>0</v>
      </c>
      <c r="AJ89" s="68">
        <f t="shared" si="25"/>
        <v>2.3492975000000004E-3</v>
      </c>
    </row>
    <row r="90" spans="2:36" x14ac:dyDescent="0.25">
      <c r="B90" s="88">
        <v>85</v>
      </c>
      <c r="C90" s="84">
        <v>2</v>
      </c>
      <c r="D90" s="84">
        <v>27</v>
      </c>
      <c r="E90" s="84">
        <v>73</v>
      </c>
      <c r="F90" s="84">
        <v>63</v>
      </c>
      <c r="G90" s="84">
        <v>57</v>
      </c>
      <c r="H90" s="84">
        <v>43</v>
      </c>
      <c r="I90" s="84">
        <v>37</v>
      </c>
      <c r="J90" s="84">
        <v>3.3</v>
      </c>
      <c r="K90" s="84">
        <v>4.6999997999999996</v>
      </c>
      <c r="L90" s="84">
        <v>6.4000000999999997</v>
      </c>
      <c r="M90" s="84">
        <v>11.600000400000001</v>
      </c>
      <c r="N90" s="84">
        <v>11</v>
      </c>
      <c r="O90" s="84">
        <v>37</v>
      </c>
      <c r="P90" s="84">
        <v>0</v>
      </c>
      <c r="Q90" s="84">
        <v>0</v>
      </c>
      <c r="R90" s="84">
        <v>26</v>
      </c>
      <c r="S90" s="89">
        <v>9.9537799999999996E-2</v>
      </c>
      <c r="T90" s="28"/>
      <c r="U90" s="71">
        <f t="shared" si="26"/>
        <v>1.9907559999999998E-3</v>
      </c>
      <c r="V90" s="66">
        <f t="shared" si="27"/>
        <v>2.6875206000000002E-2</v>
      </c>
      <c r="W90" s="66">
        <f t="shared" si="28"/>
        <v>5.1590441739999993E-2</v>
      </c>
      <c r="X90" s="66">
        <f t="shared" si="29"/>
        <v>4.4523257939999998E-2</v>
      </c>
      <c r="Y90" s="66">
        <f t="shared" si="30"/>
        <v>4.0282947659999992E-2</v>
      </c>
      <c r="Z90" s="66">
        <f t="shared" si="31"/>
        <v>3.0388890339999995E-2</v>
      </c>
      <c r="AA90" s="65">
        <f t="shared" si="16"/>
        <v>3.6828986000000001E-2</v>
      </c>
      <c r="AB90" s="65">
        <f t="shared" si="17"/>
        <v>3.2847473999999999E-3</v>
      </c>
      <c r="AC90" s="65">
        <f t="shared" si="18"/>
        <v>4.678276400924399E-3</v>
      </c>
      <c r="AD90" s="65">
        <f t="shared" si="19"/>
        <v>6.3704192995377995E-3</v>
      </c>
      <c r="AE90" s="65">
        <f t="shared" si="20"/>
        <v>1.15463851981512E-2</v>
      </c>
      <c r="AF90" s="65">
        <f t="shared" si="21"/>
        <v>1.0949157999999999E-2</v>
      </c>
      <c r="AG90" s="65">
        <f t="shared" si="22"/>
        <v>3.6828986000000001E-2</v>
      </c>
      <c r="AH90" s="65">
        <f t="shared" si="23"/>
        <v>0</v>
      </c>
      <c r="AI90" s="65">
        <f t="shared" si="24"/>
        <v>0</v>
      </c>
      <c r="AJ90" s="68">
        <f t="shared" si="25"/>
        <v>2.5879828000000001E-2</v>
      </c>
    </row>
    <row r="91" spans="2:36" x14ac:dyDescent="0.25">
      <c r="B91" s="88">
        <v>94</v>
      </c>
      <c r="C91" s="84">
        <v>2</v>
      </c>
      <c r="D91" s="84">
        <v>27</v>
      </c>
      <c r="E91" s="84">
        <v>73</v>
      </c>
      <c r="F91" s="84">
        <v>63</v>
      </c>
      <c r="G91" s="84">
        <v>57</v>
      </c>
      <c r="H91" s="84">
        <v>43</v>
      </c>
      <c r="I91" s="84">
        <v>37</v>
      </c>
      <c r="J91" s="84">
        <v>3.3</v>
      </c>
      <c r="K91" s="84">
        <v>4.6999997999999996</v>
      </c>
      <c r="L91" s="84">
        <v>6.4000000999999997</v>
      </c>
      <c r="M91" s="84">
        <v>11.600000400000001</v>
      </c>
      <c r="N91" s="84">
        <v>11</v>
      </c>
      <c r="O91" s="84">
        <v>37</v>
      </c>
      <c r="P91" s="84">
        <v>0</v>
      </c>
      <c r="Q91" s="84">
        <v>0</v>
      </c>
      <c r="R91" s="84">
        <v>26</v>
      </c>
      <c r="S91" s="89">
        <v>0.21620500000000001</v>
      </c>
      <c r="T91" s="28"/>
      <c r="U91" s="71">
        <f t="shared" si="26"/>
        <v>4.3241E-3</v>
      </c>
      <c r="V91" s="66">
        <f t="shared" si="27"/>
        <v>5.8375350000000006E-2</v>
      </c>
      <c r="W91" s="66">
        <f t="shared" si="28"/>
        <v>0.11205905150000001</v>
      </c>
      <c r="X91" s="66">
        <f t="shared" si="29"/>
        <v>9.6708496499999991E-2</v>
      </c>
      <c r="Y91" s="66">
        <f t="shared" si="30"/>
        <v>8.749816349999999E-2</v>
      </c>
      <c r="Z91" s="66">
        <f t="shared" si="31"/>
        <v>6.6007386500000001E-2</v>
      </c>
      <c r="AA91" s="65">
        <f t="shared" si="16"/>
        <v>7.9995850000000007E-2</v>
      </c>
      <c r="AB91" s="65">
        <f t="shared" si="17"/>
        <v>7.1347650000000004E-3</v>
      </c>
      <c r="AC91" s="65">
        <f t="shared" si="18"/>
        <v>1.0161634567589999E-2</v>
      </c>
      <c r="AD91" s="65">
        <f t="shared" si="19"/>
        <v>1.3837120216205001E-2</v>
      </c>
      <c r="AE91" s="65">
        <f t="shared" si="20"/>
        <v>2.5079780864820003E-2</v>
      </c>
      <c r="AF91" s="65">
        <f t="shared" si="21"/>
        <v>2.378255E-2</v>
      </c>
      <c r="AG91" s="65">
        <f t="shared" si="22"/>
        <v>7.9995850000000007E-2</v>
      </c>
      <c r="AH91" s="65">
        <f t="shared" si="23"/>
        <v>0</v>
      </c>
      <c r="AI91" s="65">
        <f t="shared" si="24"/>
        <v>0</v>
      </c>
      <c r="AJ91" s="68">
        <f t="shared" si="25"/>
        <v>5.6213300000000001E-2</v>
      </c>
    </row>
    <row r="92" spans="2:36" x14ac:dyDescent="0.25">
      <c r="B92" s="88">
        <v>102</v>
      </c>
      <c r="C92" s="84">
        <v>2</v>
      </c>
      <c r="D92" s="84">
        <v>27</v>
      </c>
      <c r="E92" s="84">
        <v>73</v>
      </c>
      <c r="F92" s="84">
        <v>63</v>
      </c>
      <c r="G92" s="84">
        <v>57</v>
      </c>
      <c r="H92" s="84">
        <v>43</v>
      </c>
      <c r="I92" s="84">
        <v>37</v>
      </c>
      <c r="J92" s="84">
        <v>3.3</v>
      </c>
      <c r="K92" s="84">
        <v>4.6999997999999996</v>
      </c>
      <c r="L92" s="84">
        <v>6.4000000999999997</v>
      </c>
      <c r="M92" s="84">
        <v>11.600000400000001</v>
      </c>
      <c r="N92" s="84">
        <v>11</v>
      </c>
      <c r="O92" s="84">
        <v>37</v>
      </c>
      <c r="P92" s="84">
        <v>0</v>
      </c>
      <c r="Q92" s="84">
        <v>0</v>
      </c>
      <c r="R92" s="84">
        <v>26</v>
      </c>
      <c r="S92" s="89">
        <v>2.0138699999999999E-2</v>
      </c>
      <c r="T92" s="28"/>
      <c r="U92" s="71">
        <f t="shared" si="26"/>
        <v>4.02774E-4</v>
      </c>
      <c r="V92" s="66">
        <f t="shared" si="27"/>
        <v>5.4374490000000004E-3</v>
      </c>
      <c r="W92" s="66">
        <f t="shared" si="28"/>
        <v>1.0437888209999998E-2</v>
      </c>
      <c r="X92" s="66">
        <f t="shared" si="29"/>
        <v>9.008040509999999E-3</v>
      </c>
      <c r="Y92" s="66">
        <f t="shared" si="30"/>
        <v>8.1501318899999987E-3</v>
      </c>
      <c r="Z92" s="66">
        <f t="shared" si="31"/>
        <v>6.1483451099999991E-3</v>
      </c>
      <c r="AA92" s="65">
        <f t="shared" si="16"/>
        <v>7.4513189999999997E-3</v>
      </c>
      <c r="AB92" s="65">
        <f t="shared" si="17"/>
        <v>6.645771E-4</v>
      </c>
      <c r="AC92" s="65">
        <f t="shared" si="18"/>
        <v>9.4651885972259979E-4</v>
      </c>
      <c r="AD92" s="65">
        <f t="shared" si="19"/>
        <v>1.2888768201387E-3</v>
      </c>
      <c r="AE92" s="65">
        <f t="shared" si="20"/>
        <v>2.3360892805547998E-3</v>
      </c>
      <c r="AF92" s="65">
        <f t="shared" si="21"/>
        <v>2.215257E-3</v>
      </c>
      <c r="AG92" s="65">
        <f t="shared" si="22"/>
        <v>7.4513189999999997E-3</v>
      </c>
      <c r="AH92" s="65">
        <f t="shared" si="23"/>
        <v>0</v>
      </c>
      <c r="AI92" s="65">
        <f t="shared" si="24"/>
        <v>0</v>
      </c>
      <c r="AJ92" s="68">
        <f t="shared" si="25"/>
        <v>5.2360619999999997E-3</v>
      </c>
    </row>
    <row r="93" spans="2:36" x14ac:dyDescent="0.25">
      <c r="B93" s="88">
        <v>51</v>
      </c>
      <c r="C93" s="84">
        <v>11</v>
      </c>
      <c r="D93" s="84">
        <v>22</v>
      </c>
      <c r="E93" s="84">
        <v>50</v>
      </c>
      <c r="F93" s="84">
        <v>25</v>
      </c>
      <c r="G93" s="84">
        <v>21</v>
      </c>
      <c r="H93" s="84">
        <v>12</v>
      </c>
      <c r="I93" s="84">
        <v>57</v>
      </c>
      <c r="J93" s="84">
        <v>1.3</v>
      </c>
      <c r="K93" s="84">
        <v>8.3999995999999992</v>
      </c>
      <c r="L93" s="84">
        <v>15.100000400000001</v>
      </c>
      <c r="M93" s="84">
        <v>20.700000800000002</v>
      </c>
      <c r="N93" s="84">
        <v>11.5</v>
      </c>
      <c r="O93" s="84">
        <v>18</v>
      </c>
      <c r="P93" s="84">
        <v>0</v>
      </c>
      <c r="Q93" s="84">
        <v>0</v>
      </c>
      <c r="R93" s="84">
        <v>25</v>
      </c>
      <c r="S93" s="89">
        <v>0.23993300000000001</v>
      </c>
      <c r="T93" s="28"/>
      <c r="U93" s="71">
        <f t="shared" si="26"/>
        <v>2.639263E-2</v>
      </c>
      <c r="V93" s="66">
        <f t="shared" si="27"/>
        <v>5.2785260000000001E-2</v>
      </c>
      <c r="W93" s="66">
        <f t="shared" si="28"/>
        <v>8.0377555000000003E-2</v>
      </c>
      <c r="X93" s="66">
        <f t="shared" si="29"/>
        <v>4.0188777500000002E-2</v>
      </c>
      <c r="Y93" s="66">
        <f t="shared" si="30"/>
        <v>3.3758573100000001E-2</v>
      </c>
      <c r="Z93" s="66">
        <f t="shared" si="31"/>
        <v>1.9290613200000001E-2</v>
      </c>
      <c r="AA93" s="65">
        <f t="shared" si="16"/>
        <v>0.13676180999999998</v>
      </c>
      <c r="AB93" s="65">
        <f t="shared" si="17"/>
        <v>3.1191290000000004E-3</v>
      </c>
      <c r="AC93" s="65">
        <f t="shared" si="18"/>
        <v>2.0154371040267998E-2</v>
      </c>
      <c r="AD93" s="65">
        <f t="shared" si="19"/>
        <v>3.6229883959732007E-2</v>
      </c>
      <c r="AE93" s="65">
        <f t="shared" si="20"/>
        <v>4.9666132919464007E-2</v>
      </c>
      <c r="AF93" s="65">
        <f t="shared" si="21"/>
        <v>2.7592295000000003E-2</v>
      </c>
      <c r="AG93" s="65">
        <f t="shared" si="22"/>
        <v>4.3187940000000001E-2</v>
      </c>
      <c r="AH93" s="65">
        <f t="shared" si="23"/>
        <v>0</v>
      </c>
      <c r="AI93" s="65">
        <f t="shared" si="24"/>
        <v>0</v>
      </c>
      <c r="AJ93" s="68">
        <f t="shared" si="25"/>
        <v>5.9983250000000002E-2</v>
      </c>
    </row>
    <row r="94" spans="2:36" x14ac:dyDescent="0.25">
      <c r="B94" s="88">
        <v>55</v>
      </c>
      <c r="C94" s="84">
        <v>11</v>
      </c>
      <c r="D94" s="84">
        <v>22</v>
      </c>
      <c r="E94" s="84">
        <v>50</v>
      </c>
      <c r="F94" s="84">
        <v>25</v>
      </c>
      <c r="G94" s="84">
        <v>21</v>
      </c>
      <c r="H94" s="84">
        <v>12</v>
      </c>
      <c r="I94" s="84">
        <v>57</v>
      </c>
      <c r="J94" s="84">
        <v>1.3</v>
      </c>
      <c r="K94" s="84">
        <v>8.3999995999999992</v>
      </c>
      <c r="L94" s="84">
        <v>15.100000400000001</v>
      </c>
      <c r="M94" s="84">
        <v>20.700000800000002</v>
      </c>
      <c r="N94" s="84">
        <v>11.5</v>
      </c>
      <c r="O94" s="84">
        <v>18</v>
      </c>
      <c r="P94" s="84">
        <v>0</v>
      </c>
      <c r="Q94" s="84">
        <v>0</v>
      </c>
      <c r="R94" s="84">
        <v>25</v>
      </c>
      <c r="S94" s="89">
        <v>0.12851699999999999</v>
      </c>
      <c r="T94" s="28"/>
      <c r="U94" s="71">
        <f t="shared" si="26"/>
        <v>1.4136869999999999E-2</v>
      </c>
      <c r="V94" s="66">
        <f t="shared" si="27"/>
        <v>2.8273739999999999E-2</v>
      </c>
      <c r="W94" s="66">
        <f t="shared" si="28"/>
        <v>4.3053195000000002E-2</v>
      </c>
      <c r="X94" s="66">
        <f t="shared" si="29"/>
        <v>2.1526597500000001E-2</v>
      </c>
      <c r="Y94" s="66">
        <f t="shared" si="30"/>
        <v>1.80823419E-2</v>
      </c>
      <c r="Z94" s="66">
        <f t="shared" si="31"/>
        <v>1.0332766799999999E-2</v>
      </c>
      <c r="AA94" s="65">
        <f t="shared" si="16"/>
        <v>7.3254689999999983E-2</v>
      </c>
      <c r="AB94" s="65">
        <f t="shared" si="17"/>
        <v>1.670721E-3</v>
      </c>
      <c r="AC94" s="65">
        <f t="shared" si="18"/>
        <v>1.0795427485931999E-2</v>
      </c>
      <c r="AD94" s="65">
        <f t="shared" si="19"/>
        <v>1.9406067514068003E-2</v>
      </c>
      <c r="AE94" s="65">
        <f t="shared" si="20"/>
        <v>2.6603020028135999E-2</v>
      </c>
      <c r="AF94" s="65">
        <f t="shared" si="21"/>
        <v>1.4779455E-2</v>
      </c>
      <c r="AG94" s="65">
        <f t="shared" si="22"/>
        <v>2.3133059999999997E-2</v>
      </c>
      <c r="AH94" s="65">
        <f t="shared" si="23"/>
        <v>0</v>
      </c>
      <c r="AI94" s="65">
        <f t="shared" si="24"/>
        <v>0</v>
      </c>
      <c r="AJ94" s="68">
        <f t="shared" si="25"/>
        <v>3.2129249999999998E-2</v>
      </c>
    </row>
    <row r="95" spans="2:36" x14ac:dyDescent="0.25">
      <c r="B95" s="88">
        <v>88</v>
      </c>
      <c r="C95" s="84">
        <v>0</v>
      </c>
      <c r="D95" s="84">
        <v>9</v>
      </c>
      <c r="E95" s="84">
        <v>90</v>
      </c>
      <c r="F95" s="84">
        <v>90</v>
      </c>
      <c r="G95" s="84">
        <v>80</v>
      </c>
      <c r="H95" s="84">
        <v>60</v>
      </c>
      <c r="I95" s="84">
        <v>40</v>
      </c>
      <c r="J95" s="84">
        <v>3.5999998999999998</v>
      </c>
      <c r="K95" s="84">
        <v>5.0999999000000003</v>
      </c>
      <c r="L95" s="84">
        <v>6.9000000999999997</v>
      </c>
      <c r="M95" s="84">
        <v>12.600000400000001</v>
      </c>
      <c r="N95" s="84">
        <v>11.800000199999999</v>
      </c>
      <c r="O95" s="84">
        <v>35</v>
      </c>
      <c r="P95" s="84">
        <v>0</v>
      </c>
      <c r="Q95" s="84">
        <v>0</v>
      </c>
      <c r="R95" s="84">
        <v>25</v>
      </c>
      <c r="S95" s="89">
        <v>8.6698399999999995E-2</v>
      </c>
      <c r="T95" s="28"/>
      <c r="U95" s="71">
        <f t="shared" si="26"/>
        <v>0</v>
      </c>
      <c r="V95" s="66">
        <f t="shared" si="27"/>
        <v>7.8028559999999995E-3</v>
      </c>
      <c r="W95" s="66">
        <f t="shared" si="28"/>
        <v>7.10059896E-2</v>
      </c>
      <c r="X95" s="66">
        <f t="shared" si="29"/>
        <v>7.10059896E-2</v>
      </c>
      <c r="Y95" s="66">
        <f t="shared" si="30"/>
        <v>6.3116435200000001E-2</v>
      </c>
      <c r="Z95" s="66">
        <f t="shared" si="31"/>
        <v>4.7337326399999997E-2</v>
      </c>
      <c r="AA95" s="65">
        <f t="shared" si="16"/>
        <v>3.4679359999999999E-2</v>
      </c>
      <c r="AB95" s="65">
        <f t="shared" si="17"/>
        <v>3.1211423133015994E-3</v>
      </c>
      <c r="AC95" s="65">
        <f t="shared" si="18"/>
        <v>4.4216183133016004E-3</v>
      </c>
      <c r="AD95" s="65">
        <f t="shared" si="19"/>
        <v>5.9821896866983993E-3</v>
      </c>
      <c r="AE95" s="65">
        <f t="shared" si="20"/>
        <v>1.09239987467936E-2</v>
      </c>
      <c r="AF95" s="65">
        <f t="shared" si="21"/>
        <v>1.02304113733968E-2</v>
      </c>
      <c r="AG95" s="65">
        <f t="shared" si="22"/>
        <v>3.0344439999999997E-2</v>
      </c>
      <c r="AH95" s="65">
        <f t="shared" si="23"/>
        <v>0</v>
      </c>
      <c r="AI95" s="65">
        <f t="shared" si="24"/>
        <v>0</v>
      </c>
      <c r="AJ95" s="68">
        <f t="shared" si="25"/>
        <v>2.1674599999999999E-2</v>
      </c>
    </row>
    <row r="96" spans="2:36" x14ac:dyDescent="0.25">
      <c r="B96" s="88">
        <v>132</v>
      </c>
      <c r="C96" s="84">
        <v>20</v>
      </c>
      <c r="D96" s="84">
        <v>15</v>
      </c>
      <c r="E96" s="84">
        <v>95</v>
      </c>
      <c r="F96" s="84">
        <v>90</v>
      </c>
      <c r="G96" s="84">
        <v>82.5</v>
      </c>
      <c r="H96" s="84">
        <v>62.5</v>
      </c>
      <c r="I96" s="84">
        <v>38.5</v>
      </c>
      <c r="J96" s="84">
        <v>3.4000001000000002</v>
      </c>
      <c r="K96" s="84">
        <v>4.9000000999999997</v>
      </c>
      <c r="L96" s="84">
        <v>6.6999997999999996</v>
      </c>
      <c r="M96" s="84">
        <v>12.100000400000001</v>
      </c>
      <c r="N96" s="84">
        <v>11.399999599999999</v>
      </c>
      <c r="O96" s="84">
        <v>36.5</v>
      </c>
      <c r="P96" s="84">
        <v>0</v>
      </c>
      <c r="Q96" s="84">
        <v>0</v>
      </c>
      <c r="R96" s="84">
        <v>25</v>
      </c>
      <c r="S96" s="89">
        <v>1.2809900000000001</v>
      </c>
      <c r="T96" s="28"/>
      <c r="U96" s="71">
        <f t="shared" si="26"/>
        <v>0.25619800000000004</v>
      </c>
      <c r="V96" s="66">
        <f t="shared" si="27"/>
        <v>0.1921485</v>
      </c>
      <c r="W96" s="66">
        <f t="shared" si="28"/>
        <v>0.79101132500000004</v>
      </c>
      <c r="X96" s="66">
        <f t="shared" si="29"/>
        <v>0.7493791500000001</v>
      </c>
      <c r="Y96" s="66">
        <f t="shared" si="30"/>
        <v>0.68693088750000009</v>
      </c>
      <c r="Z96" s="66">
        <f t="shared" si="31"/>
        <v>0.5204021875</v>
      </c>
      <c r="AA96" s="65">
        <f t="shared" si="16"/>
        <v>0.49318115000000001</v>
      </c>
      <c r="AB96" s="65">
        <f t="shared" si="17"/>
        <v>4.3553661280990003E-2</v>
      </c>
      <c r="AC96" s="65">
        <f t="shared" si="18"/>
        <v>6.2768511280989994E-2</v>
      </c>
      <c r="AD96" s="65">
        <f t="shared" si="19"/>
        <v>8.5826327438019989E-2</v>
      </c>
      <c r="AE96" s="65">
        <f t="shared" si="20"/>
        <v>0.15499979512396003</v>
      </c>
      <c r="AF96" s="65">
        <f t="shared" si="21"/>
        <v>0.14603285487604001</v>
      </c>
      <c r="AG96" s="65">
        <f t="shared" si="22"/>
        <v>0.46756135000000004</v>
      </c>
      <c r="AH96" s="65">
        <f t="shared" si="23"/>
        <v>0</v>
      </c>
      <c r="AI96" s="65">
        <f t="shared" si="24"/>
        <v>0</v>
      </c>
      <c r="AJ96" s="68">
        <f t="shared" si="25"/>
        <v>0.32024750000000002</v>
      </c>
    </row>
    <row r="97" spans="2:36" x14ac:dyDescent="0.25">
      <c r="B97" s="88">
        <v>139</v>
      </c>
      <c r="C97" s="84">
        <v>20</v>
      </c>
      <c r="D97" s="84">
        <v>15</v>
      </c>
      <c r="E97" s="84">
        <v>95</v>
      </c>
      <c r="F97" s="84">
        <v>90</v>
      </c>
      <c r="G97" s="84">
        <v>82.5</v>
      </c>
      <c r="H97" s="84">
        <v>62.5</v>
      </c>
      <c r="I97" s="84">
        <v>38.5</v>
      </c>
      <c r="J97" s="84">
        <v>3.4000001000000002</v>
      </c>
      <c r="K97" s="84">
        <v>4.9000000999999997</v>
      </c>
      <c r="L97" s="84">
        <v>6.6999997999999996</v>
      </c>
      <c r="M97" s="84">
        <v>12.100000400000001</v>
      </c>
      <c r="N97" s="84">
        <v>11.399999599999999</v>
      </c>
      <c r="O97" s="84">
        <v>36.5</v>
      </c>
      <c r="P97" s="84">
        <v>0</v>
      </c>
      <c r="Q97" s="84">
        <v>0</v>
      </c>
      <c r="R97" s="84">
        <v>25</v>
      </c>
      <c r="S97" s="89">
        <v>0.217612</v>
      </c>
      <c r="T97" s="28"/>
      <c r="U97" s="71">
        <f t="shared" si="26"/>
        <v>4.3522400000000003E-2</v>
      </c>
      <c r="V97" s="66">
        <f t="shared" si="27"/>
        <v>3.2641799999999999E-2</v>
      </c>
      <c r="W97" s="66">
        <f t="shared" si="28"/>
        <v>0.13437541</v>
      </c>
      <c r="X97" s="66">
        <f t="shared" si="29"/>
        <v>0.12730301999999999</v>
      </c>
      <c r="Y97" s="66">
        <f t="shared" si="30"/>
        <v>0.116694435</v>
      </c>
      <c r="Z97" s="66">
        <f t="shared" si="31"/>
        <v>8.8404875000000008E-2</v>
      </c>
      <c r="AA97" s="65">
        <f t="shared" si="16"/>
        <v>8.378062E-2</v>
      </c>
      <c r="AB97" s="65">
        <f t="shared" si="17"/>
        <v>7.3988082176120002E-3</v>
      </c>
      <c r="AC97" s="65">
        <f t="shared" si="18"/>
        <v>1.0662988217612E-2</v>
      </c>
      <c r="AD97" s="65">
        <f t="shared" si="19"/>
        <v>1.4580003564775998E-2</v>
      </c>
      <c r="AE97" s="65">
        <f t="shared" si="20"/>
        <v>2.6331052870448002E-2</v>
      </c>
      <c r="AF97" s="65">
        <f t="shared" si="21"/>
        <v>2.4807767129551999E-2</v>
      </c>
      <c r="AG97" s="65">
        <f t="shared" si="22"/>
        <v>7.9428379999999993E-2</v>
      </c>
      <c r="AH97" s="65">
        <f t="shared" si="23"/>
        <v>0</v>
      </c>
      <c r="AI97" s="65">
        <f t="shared" si="24"/>
        <v>0</v>
      </c>
      <c r="AJ97" s="68">
        <f t="shared" si="25"/>
        <v>5.4403E-2</v>
      </c>
    </row>
    <row r="98" spans="2:36" x14ac:dyDescent="0.25">
      <c r="B98" s="88">
        <v>174</v>
      </c>
      <c r="C98" s="84">
        <v>20</v>
      </c>
      <c r="D98" s="84">
        <v>15</v>
      </c>
      <c r="E98" s="84">
        <v>95</v>
      </c>
      <c r="F98" s="84">
        <v>90</v>
      </c>
      <c r="G98" s="84">
        <v>82.5</v>
      </c>
      <c r="H98" s="84">
        <v>62.5</v>
      </c>
      <c r="I98" s="84">
        <v>38.5</v>
      </c>
      <c r="J98" s="84">
        <v>3.4000001000000002</v>
      </c>
      <c r="K98" s="84">
        <v>4.9000000999999997</v>
      </c>
      <c r="L98" s="84">
        <v>6.6999997999999996</v>
      </c>
      <c r="M98" s="84">
        <v>12.100000400000001</v>
      </c>
      <c r="N98" s="84">
        <v>11.399999599999999</v>
      </c>
      <c r="O98" s="84">
        <v>36.5</v>
      </c>
      <c r="P98" s="84">
        <v>0</v>
      </c>
      <c r="Q98" s="84">
        <v>0</v>
      </c>
      <c r="R98" s="84">
        <v>25</v>
      </c>
      <c r="S98" s="89">
        <v>0.73691899999999999</v>
      </c>
      <c r="T98" s="28"/>
      <c r="U98" s="71">
        <f t="shared" si="26"/>
        <v>0.14738380000000001</v>
      </c>
      <c r="V98" s="66">
        <f t="shared" si="27"/>
        <v>0.11053784999999999</v>
      </c>
      <c r="W98" s="66">
        <f t="shared" si="28"/>
        <v>0.45504748249999999</v>
      </c>
      <c r="X98" s="66">
        <f t="shared" si="29"/>
        <v>0.43109761499999999</v>
      </c>
      <c r="Y98" s="66">
        <f t="shared" si="30"/>
        <v>0.39517281374999996</v>
      </c>
      <c r="Z98" s="66">
        <f t="shared" si="31"/>
        <v>0.29937334375000002</v>
      </c>
      <c r="AA98" s="65">
        <f t="shared" si="16"/>
        <v>0.28371381499999998</v>
      </c>
      <c r="AB98" s="65">
        <f t="shared" si="17"/>
        <v>2.5055246736919001E-2</v>
      </c>
      <c r="AC98" s="65">
        <f t="shared" si="18"/>
        <v>3.6109031736918998E-2</v>
      </c>
      <c r="AD98" s="65">
        <f t="shared" si="19"/>
        <v>4.9373571526161994E-2</v>
      </c>
      <c r="AE98" s="65">
        <f t="shared" si="20"/>
        <v>8.9167201947676009E-2</v>
      </c>
      <c r="AF98" s="65">
        <f t="shared" si="21"/>
        <v>8.4008763052323993E-2</v>
      </c>
      <c r="AG98" s="65">
        <f t="shared" si="22"/>
        <v>0.26897543499999998</v>
      </c>
      <c r="AH98" s="65">
        <f t="shared" si="23"/>
        <v>0</v>
      </c>
      <c r="AI98" s="65">
        <f t="shared" si="24"/>
        <v>0</v>
      </c>
      <c r="AJ98" s="68">
        <f t="shared" si="25"/>
        <v>0.18422975</v>
      </c>
    </row>
    <row r="99" spans="2:36" x14ac:dyDescent="0.25">
      <c r="B99" s="88">
        <v>200</v>
      </c>
      <c r="C99" s="84">
        <v>0</v>
      </c>
      <c r="D99" s="84">
        <v>8</v>
      </c>
      <c r="E99" s="84">
        <v>70</v>
      </c>
      <c r="F99" s="84">
        <v>62.5</v>
      </c>
      <c r="G99" s="84">
        <v>57.5</v>
      </c>
      <c r="H99" s="84">
        <v>47.5</v>
      </c>
      <c r="I99" s="84">
        <v>38.5</v>
      </c>
      <c r="J99" s="84">
        <v>3.4000001000000002</v>
      </c>
      <c r="K99" s="84">
        <v>4.9000000999999997</v>
      </c>
      <c r="L99" s="84">
        <v>6.6999997999999996</v>
      </c>
      <c r="M99" s="84">
        <v>12.100000400000001</v>
      </c>
      <c r="N99" s="84">
        <v>11.399999599999999</v>
      </c>
      <c r="O99" s="84">
        <v>36.5</v>
      </c>
      <c r="P99" s="84">
        <v>0</v>
      </c>
      <c r="Q99" s="84">
        <v>0</v>
      </c>
      <c r="R99" s="84">
        <v>25</v>
      </c>
      <c r="S99" s="89">
        <v>0.12640100000000001</v>
      </c>
      <c r="T99" s="28"/>
      <c r="U99" s="71">
        <f t="shared" si="26"/>
        <v>0</v>
      </c>
      <c r="V99" s="66">
        <f t="shared" si="27"/>
        <v>1.0112080000000001E-2</v>
      </c>
      <c r="W99" s="66">
        <f t="shared" si="28"/>
        <v>8.1402244000000012E-2</v>
      </c>
      <c r="X99" s="66">
        <f t="shared" si="29"/>
        <v>7.2680575000000011E-2</v>
      </c>
      <c r="Y99" s="66">
        <f t="shared" si="30"/>
        <v>6.6866128999999996E-2</v>
      </c>
      <c r="Z99" s="66">
        <f t="shared" si="31"/>
        <v>5.5237237000000008E-2</v>
      </c>
      <c r="AA99" s="65">
        <f t="shared" si="16"/>
        <v>4.8664385000000004E-2</v>
      </c>
      <c r="AB99" s="65">
        <f t="shared" si="17"/>
        <v>4.2976341264010006E-3</v>
      </c>
      <c r="AC99" s="65">
        <f t="shared" si="18"/>
        <v>6.1936491264009998E-3</v>
      </c>
      <c r="AD99" s="65">
        <f t="shared" si="19"/>
        <v>8.4688667471979999E-3</v>
      </c>
      <c r="AE99" s="65">
        <f t="shared" si="20"/>
        <v>1.5294521505604003E-2</v>
      </c>
      <c r="AF99" s="65">
        <f t="shared" si="21"/>
        <v>1.4409713494396001E-2</v>
      </c>
      <c r="AG99" s="65">
        <f t="shared" si="22"/>
        <v>4.6136365000000006E-2</v>
      </c>
      <c r="AH99" s="65">
        <f t="shared" si="23"/>
        <v>0</v>
      </c>
      <c r="AI99" s="65">
        <f t="shared" si="24"/>
        <v>0</v>
      </c>
      <c r="AJ99" s="68">
        <f t="shared" si="25"/>
        <v>3.1600250000000003E-2</v>
      </c>
    </row>
    <row r="100" spans="2:36" x14ac:dyDescent="0.25">
      <c r="B100" s="88">
        <v>202</v>
      </c>
      <c r="C100" s="84">
        <v>20</v>
      </c>
      <c r="D100" s="84">
        <v>15</v>
      </c>
      <c r="E100" s="84">
        <v>95</v>
      </c>
      <c r="F100" s="84">
        <v>90</v>
      </c>
      <c r="G100" s="84">
        <v>82.5</v>
      </c>
      <c r="H100" s="84">
        <v>62.5</v>
      </c>
      <c r="I100" s="84">
        <v>38.5</v>
      </c>
      <c r="J100" s="84">
        <v>3.4000001000000002</v>
      </c>
      <c r="K100" s="84">
        <v>4.9000000999999997</v>
      </c>
      <c r="L100" s="84">
        <v>6.6999997999999996</v>
      </c>
      <c r="M100" s="84">
        <v>12.100000400000001</v>
      </c>
      <c r="N100" s="84">
        <v>11.399999599999999</v>
      </c>
      <c r="O100" s="84">
        <v>36.5</v>
      </c>
      <c r="P100" s="84">
        <v>0</v>
      </c>
      <c r="Q100" s="84">
        <v>0</v>
      </c>
      <c r="R100" s="84">
        <v>25</v>
      </c>
      <c r="S100" s="89">
        <v>2.3872900000000001</v>
      </c>
      <c r="T100" s="28"/>
      <c r="U100" s="71">
        <f t="shared" si="26"/>
        <v>0.47745800000000005</v>
      </c>
      <c r="V100" s="66">
        <f t="shared" si="27"/>
        <v>0.35809350000000001</v>
      </c>
      <c r="W100" s="66">
        <f t="shared" si="28"/>
        <v>1.474151575</v>
      </c>
      <c r="X100" s="66">
        <f t="shared" si="29"/>
        <v>1.3965646500000004</v>
      </c>
      <c r="Y100" s="66">
        <f t="shared" si="30"/>
        <v>1.2801842624999999</v>
      </c>
      <c r="Z100" s="66">
        <f t="shared" si="31"/>
        <v>0.96983656250000005</v>
      </c>
      <c r="AA100" s="65">
        <f t="shared" si="16"/>
        <v>0.91910665000000003</v>
      </c>
      <c r="AB100" s="65">
        <f t="shared" si="17"/>
        <v>8.1167862387290013E-2</v>
      </c>
      <c r="AC100" s="65">
        <f t="shared" si="18"/>
        <v>0.11697721238728999</v>
      </c>
      <c r="AD100" s="65">
        <f t="shared" si="19"/>
        <v>0.15994842522541999</v>
      </c>
      <c r="AE100" s="65">
        <f t="shared" si="20"/>
        <v>0.28886209954916003</v>
      </c>
      <c r="AF100" s="65">
        <f t="shared" si="21"/>
        <v>0.27215105045083998</v>
      </c>
      <c r="AG100" s="65">
        <f t="shared" si="22"/>
        <v>0.87136085000000008</v>
      </c>
      <c r="AH100" s="65">
        <f t="shared" si="23"/>
        <v>0</v>
      </c>
      <c r="AI100" s="65">
        <f t="shared" si="24"/>
        <v>0</v>
      </c>
      <c r="AJ100" s="68">
        <f t="shared" si="25"/>
        <v>0.59682250000000003</v>
      </c>
    </row>
    <row r="101" spans="2:36" x14ac:dyDescent="0.25">
      <c r="B101" s="88">
        <v>216</v>
      </c>
      <c r="C101" s="84">
        <v>20</v>
      </c>
      <c r="D101" s="84">
        <v>15</v>
      </c>
      <c r="E101" s="84">
        <v>95</v>
      </c>
      <c r="F101" s="84">
        <v>90</v>
      </c>
      <c r="G101" s="84">
        <v>82.5</v>
      </c>
      <c r="H101" s="84">
        <v>62.5</v>
      </c>
      <c r="I101" s="84">
        <v>38.5</v>
      </c>
      <c r="J101" s="84">
        <v>3.4000001000000002</v>
      </c>
      <c r="K101" s="84">
        <v>4.9000000999999997</v>
      </c>
      <c r="L101" s="84">
        <v>6.6999997999999996</v>
      </c>
      <c r="M101" s="84">
        <v>12.100000400000001</v>
      </c>
      <c r="N101" s="84">
        <v>11.399999599999999</v>
      </c>
      <c r="O101" s="84">
        <v>36.5</v>
      </c>
      <c r="P101" s="84">
        <v>0</v>
      </c>
      <c r="Q101" s="84">
        <v>0</v>
      </c>
      <c r="R101" s="84">
        <v>25</v>
      </c>
      <c r="S101" s="89">
        <v>3.7025499000000002</v>
      </c>
      <c r="T101" s="28"/>
      <c r="U101" s="71">
        <f t="shared" si="26"/>
        <v>0.74050998000000012</v>
      </c>
      <c r="V101" s="66">
        <f t="shared" si="27"/>
        <v>0.55538248499999998</v>
      </c>
      <c r="W101" s="66">
        <f t="shared" si="28"/>
        <v>2.28632456325</v>
      </c>
      <c r="X101" s="66">
        <f t="shared" si="29"/>
        <v>2.1659916915000004</v>
      </c>
      <c r="Y101" s="66">
        <f t="shared" si="30"/>
        <v>1.985492383875</v>
      </c>
      <c r="Z101" s="66">
        <f t="shared" si="31"/>
        <v>1.5041608968750002</v>
      </c>
      <c r="AA101" s="65">
        <f t="shared" si="16"/>
        <v>1.4254817115</v>
      </c>
      <c r="AB101" s="65">
        <f t="shared" si="17"/>
        <v>0.12588670030254992</v>
      </c>
      <c r="AC101" s="65">
        <f t="shared" si="18"/>
        <v>0.18142494880254989</v>
      </c>
      <c r="AD101" s="65">
        <f t="shared" si="19"/>
        <v>0.24807083589490017</v>
      </c>
      <c r="AE101" s="65">
        <f t="shared" si="20"/>
        <v>0.44800855271019963</v>
      </c>
      <c r="AF101" s="65">
        <f t="shared" si="21"/>
        <v>0.42209067378980036</v>
      </c>
      <c r="AG101" s="65">
        <f t="shared" si="22"/>
        <v>1.3514307135000001</v>
      </c>
      <c r="AH101" s="65">
        <f t="shared" si="23"/>
        <v>0</v>
      </c>
      <c r="AI101" s="65">
        <f t="shared" si="24"/>
        <v>0</v>
      </c>
      <c r="AJ101" s="68">
        <f t="shared" si="25"/>
        <v>0.92563747500000004</v>
      </c>
    </row>
    <row r="102" spans="2:36" x14ac:dyDescent="0.25">
      <c r="B102" s="88">
        <v>4</v>
      </c>
      <c r="C102" s="84">
        <v>0</v>
      </c>
      <c r="D102" s="84">
        <v>27</v>
      </c>
      <c r="E102" s="84">
        <v>64</v>
      </c>
      <c r="F102" s="84">
        <v>63</v>
      </c>
      <c r="G102" s="84">
        <v>56</v>
      </c>
      <c r="H102" s="84">
        <v>42</v>
      </c>
      <c r="I102" s="84">
        <v>40</v>
      </c>
      <c r="J102" s="84">
        <v>3.5999998999999998</v>
      </c>
      <c r="K102" s="84">
        <v>5.0999999000000003</v>
      </c>
      <c r="L102" s="84">
        <v>6.9000000999999997</v>
      </c>
      <c r="M102" s="84">
        <v>12.600000400000001</v>
      </c>
      <c r="N102" s="84">
        <v>11.800000199999999</v>
      </c>
      <c r="O102" s="84">
        <v>36</v>
      </c>
      <c r="P102" s="84">
        <v>0</v>
      </c>
      <c r="Q102" s="84">
        <v>0</v>
      </c>
      <c r="R102" s="84">
        <v>24</v>
      </c>
      <c r="S102" s="89">
        <v>1.0668200000000001</v>
      </c>
      <c r="T102" s="28"/>
      <c r="U102" s="71">
        <f t="shared" si="26"/>
        <v>0</v>
      </c>
      <c r="V102" s="66">
        <f t="shared" si="27"/>
        <v>0.28804140000000006</v>
      </c>
      <c r="W102" s="66">
        <f t="shared" si="28"/>
        <v>0.49841830400000003</v>
      </c>
      <c r="X102" s="66">
        <f t="shared" si="29"/>
        <v>0.49063051800000002</v>
      </c>
      <c r="Y102" s="66">
        <f t="shared" si="30"/>
        <v>0.43611601600000011</v>
      </c>
      <c r="Z102" s="66">
        <f t="shared" si="31"/>
        <v>0.32708701200000001</v>
      </c>
      <c r="AA102" s="65">
        <f t="shared" si="16"/>
        <v>0.42672800000000005</v>
      </c>
      <c r="AB102" s="65">
        <f t="shared" si="17"/>
        <v>3.8405518933179998E-2</v>
      </c>
      <c r="AC102" s="65">
        <f t="shared" si="18"/>
        <v>5.4407818933180009E-2</v>
      </c>
      <c r="AD102" s="65">
        <f t="shared" si="19"/>
        <v>7.3610581066820002E-2</v>
      </c>
      <c r="AE102" s="65">
        <f t="shared" si="20"/>
        <v>0.13441932426728001</v>
      </c>
      <c r="AF102" s="65">
        <f t="shared" si="21"/>
        <v>0.12588476213364</v>
      </c>
      <c r="AG102" s="65">
        <f t="shared" si="22"/>
        <v>0.38405520000000004</v>
      </c>
      <c r="AH102" s="65">
        <f t="shared" si="23"/>
        <v>0</v>
      </c>
      <c r="AI102" s="65">
        <f t="shared" si="24"/>
        <v>0</v>
      </c>
      <c r="AJ102" s="68">
        <f t="shared" si="25"/>
        <v>0.25603680000000001</v>
      </c>
    </row>
    <row r="103" spans="2:36" x14ac:dyDescent="0.25">
      <c r="B103" s="88">
        <v>19</v>
      </c>
      <c r="C103" s="84">
        <v>0</v>
      </c>
      <c r="D103" s="84">
        <v>27</v>
      </c>
      <c r="E103" s="84">
        <v>64</v>
      </c>
      <c r="F103" s="84">
        <v>63</v>
      </c>
      <c r="G103" s="84">
        <v>56</v>
      </c>
      <c r="H103" s="84">
        <v>42</v>
      </c>
      <c r="I103" s="84">
        <v>40</v>
      </c>
      <c r="J103" s="84">
        <v>3.5999998999999998</v>
      </c>
      <c r="K103" s="84">
        <v>5.0999999000000003</v>
      </c>
      <c r="L103" s="84">
        <v>6.9000000999999997</v>
      </c>
      <c r="M103" s="84">
        <v>12.600000400000001</v>
      </c>
      <c r="N103" s="84">
        <v>11.800000199999999</v>
      </c>
      <c r="O103" s="84">
        <v>36</v>
      </c>
      <c r="P103" s="84">
        <v>0</v>
      </c>
      <c r="Q103" s="84">
        <v>0</v>
      </c>
      <c r="R103" s="84">
        <v>24</v>
      </c>
      <c r="S103" s="89">
        <v>0.88993800000000001</v>
      </c>
      <c r="T103" s="28"/>
      <c r="U103" s="71">
        <f t="shared" si="26"/>
        <v>0</v>
      </c>
      <c r="V103" s="66">
        <f t="shared" si="27"/>
        <v>0.24028326000000003</v>
      </c>
      <c r="W103" s="66">
        <f t="shared" si="28"/>
        <v>0.41577903360000001</v>
      </c>
      <c r="X103" s="66">
        <f t="shared" si="29"/>
        <v>0.40928248619999996</v>
      </c>
      <c r="Y103" s="66">
        <f t="shared" si="30"/>
        <v>0.36380665440000004</v>
      </c>
      <c r="Z103" s="66">
        <f t="shared" si="31"/>
        <v>0.27285499080000003</v>
      </c>
      <c r="AA103" s="65">
        <f t="shared" si="16"/>
        <v>0.35597520000000005</v>
      </c>
      <c r="AB103" s="65">
        <f t="shared" si="17"/>
        <v>3.2037767110061996E-2</v>
      </c>
      <c r="AC103" s="65">
        <f t="shared" si="18"/>
        <v>4.5386837110062007E-2</v>
      </c>
      <c r="AD103" s="65">
        <f t="shared" si="19"/>
        <v>6.1405722889937994E-2</v>
      </c>
      <c r="AE103" s="65">
        <f t="shared" si="20"/>
        <v>0.112132191559752</v>
      </c>
      <c r="AF103" s="65">
        <f t="shared" si="21"/>
        <v>0.10501268577987599</v>
      </c>
      <c r="AG103" s="65">
        <f t="shared" si="22"/>
        <v>0.32037768</v>
      </c>
      <c r="AH103" s="65">
        <f t="shared" si="23"/>
        <v>0</v>
      </c>
      <c r="AI103" s="65">
        <f t="shared" si="24"/>
        <v>0</v>
      </c>
      <c r="AJ103" s="68">
        <f t="shared" si="25"/>
        <v>0.21358511999999999</v>
      </c>
    </row>
    <row r="104" spans="2:36" x14ac:dyDescent="0.25">
      <c r="B104" s="88">
        <v>25</v>
      </c>
      <c r="C104" s="84">
        <v>0</v>
      </c>
      <c r="D104" s="84">
        <v>27</v>
      </c>
      <c r="E104" s="84">
        <v>64</v>
      </c>
      <c r="F104" s="84">
        <v>63</v>
      </c>
      <c r="G104" s="84">
        <v>56</v>
      </c>
      <c r="H104" s="84">
        <v>42</v>
      </c>
      <c r="I104" s="84">
        <v>40</v>
      </c>
      <c r="J104" s="84">
        <v>3.5999998999999998</v>
      </c>
      <c r="K104" s="84">
        <v>5.0999999000000003</v>
      </c>
      <c r="L104" s="84">
        <v>6.9000000999999997</v>
      </c>
      <c r="M104" s="84">
        <v>12.600000400000001</v>
      </c>
      <c r="N104" s="84">
        <v>11.800000199999999</v>
      </c>
      <c r="O104" s="84">
        <v>36</v>
      </c>
      <c r="P104" s="84">
        <v>0</v>
      </c>
      <c r="Q104" s="84">
        <v>0</v>
      </c>
      <c r="R104" s="84">
        <v>24</v>
      </c>
      <c r="S104" s="89">
        <v>0.241674</v>
      </c>
      <c r="T104" s="28"/>
      <c r="U104" s="71">
        <f t="shared" si="26"/>
        <v>0</v>
      </c>
      <c r="V104" s="66">
        <f t="shared" si="27"/>
        <v>6.5251980000000001E-2</v>
      </c>
      <c r="W104" s="66">
        <f t="shared" si="28"/>
        <v>0.1129100928</v>
      </c>
      <c r="X104" s="66">
        <f t="shared" si="29"/>
        <v>0.1111458726</v>
      </c>
      <c r="Y104" s="66">
        <f t="shared" si="30"/>
        <v>9.8796331200000004E-2</v>
      </c>
      <c r="Z104" s="66">
        <f t="shared" si="31"/>
        <v>7.4097248399999996E-2</v>
      </c>
      <c r="AA104" s="65">
        <f t="shared" si="16"/>
        <v>9.6669600000000008E-2</v>
      </c>
      <c r="AB104" s="65">
        <f t="shared" si="17"/>
        <v>8.700263758325999E-3</v>
      </c>
      <c r="AC104" s="65">
        <f t="shared" si="18"/>
        <v>1.2325373758326002E-2</v>
      </c>
      <c r="AD104" s="65">
        <f t="shared" si="19"/>
        <v>1.6675506241673996E-2</v>
      </c>
      <c r="AE104" s="65">
        <f t="shared" si="20"/>
        <v>3.0450924966695998E-2</v>
      </c>
      <c r="AF104" s="65">
        <f t="shared" si="21"/>
        <v>2.8517532483347999E-2</v>
      </c>
      <c r="AG104" s="65">
        <f t="shared" si="22"/>
        <v>8.7002639999999992E-2</v>
      </c>
      <c r="AH104" s="65">
        <f t="shared" si="23"/>
        <v>0</v>
      </c>
      <c r="AI104" s="65">
        <f t="shared" si="24"/>
        <v>0</v>
      </c>
      <c r="AJ104" s="68">
        <f t="shared" si="25"/>
        <v>5.8001759999999999E-2</v>
      </c>
    </row>
    <row r="105" spans="2:36" x14ac:dyDescent="0.25">
      <c r="B105" s="88">
        <v>43</v>
      </c>
      <c r="C105" s="84">
        <v>6</v>
      </c>
      <c r="D105" s="84">
        <v>20</v>
      </c>
      <c r="E105" s="84">
        <v>63</v>
      </c>
      <c r="F105" s="84">
        <v>62</v>
      </c>
      <c r="G105" s="84">
        <v>56</v>
      </c>
      <c r="H105" s="84">
        <v>41</v>
      </c>
      <c r="I105" s="84">
        <v>40</v>
      </c>
      <c r="J105" s="84">
        <v>3.5999998999999998</v>
      </c>
      <c r="K105" s="84">
        <v>5.0999999000000003</v>
      </c>
      <c r="L105" s="84">
        <v>6.9000000999999997</v>
      </c>
      <c r="M105" s="84">
        <v>12.600000400000001</v>
      </c>
      <c r="N105" s="84">
        <v>11.800000199999999</v>
      </c>
      <c r="O105" s="84">
        <v>36</v>
      </c>
      <c r="P105" s="84">
        <v>0</v>
      </c>
      <c r="Q105" s="84">
        <v>0</v>
      </c>
      <c r="R105" s="84">
        <v>24</v>
      </c>
      <c r="S105" s="89">
        <v>0.56136299999999995</v>
      </c>
      <c r="T105" s="28"/>
      <c r="U105" s="71">
        <f t="shared" si="26"/>
        <v>3.3681779999999995E-2</v>
      </c>
      <c r="V105" s="66">
        <f t="shared" si="27"/>
        <v>0.1122726</v>
      </c>
      <c r="W105" s="66">
        <f t="shared" si="28"/>
        <v>0.26170743059999996</v>
      </c>
      <c r="X105" s="66">
        <f t="shared" si="29"/>
        <v>0.25755334439999999</v>
      </c>
      <c r="Y105" s="66">
        <f t="shared" si="30"/>
        <v>0.23262882720000003</v>
      </c>
      <c r="Z105" s="66">
        <f t="shared" si="31"/>
        <v>0.17031753419999995</v>
      </c>
      <c r="AA105" s="65">
        <f t="shared" si="16"/>
        <v>0.2245452</v>
      </c>
      <c r="AB105" s="65">
        <f t="shared" si="17"/>
        <v>2.0209067438636995E-2</v>
      </c>
      <c r="AC105" s="65">
        <f t="shared" si="18"/>
        <v>2.8629512438637001E-2</v>
      </c>
      <c r="AD105" s="65">
        <f t="shared" si="19"/>
        <v>3.8734047561362991E-2</v>
      </c>
      <c r="AE105" s="65">
        <f t="shared" si="20"/>
        <v>7.0731740245451993E-2</v>
      </c>
      <c r="AF105" s="65">
        <f t="shared" si="21"/>
        <v>6.6240835122725994E-2</v>
      </c>
      <c r="AG105" s="65">
        <f t="shared" si="22"/>
        <v>0.20209067999999997</v>
      </c>
      <c r="AH105" s="65">
        <f t="shared" si="23"/>
        <v>0</v>
      </c>
      <c r="AI105" s="65">
        <f t="shared" si="24"/>
        <v>0</v>
      </c>
      <c r="AJ105" s="68">
        <f t="shared" si="25"/>
        <v>0.13472711999999998</v>
      </c>
    </row>
    <row r="106" spans="2:36" x14ac:dyDescent="0.25">
      <c r="B106" s="88">
        <v>44</v>
      </c>
      <c r="C106" s="84">
        <v>6</v>
      </c>
      <c r="D106" s="84">
        <v>20</v>
      </c>
      <c r="E106" s="84">
        <v>63</v>
      </c>
      <c r="F106" s="84">
        <v>62</v>
      </c>
      <c r="G106" s="84">
        <v>56</v>
      </c>
      <c r="H106" s="84">
        <v>41</v>
      </c>
      <c r="I106" s="84">
        <v>40</v>
      </c>
      <c r="J106" s="84">
        <v>3.5999998999999998</v>
      </c>
      <c r="K106" s="84">
        <v>5.0999999000000003</v>
      </c>
      <c r="L106" s="84">
        <v>6.9000000999999997</v>
      </c>
      <c r="M106" s="84">
        <v>12.600000400000001</v>
      </c>
      <c r="N106" s="84">
        <v>11.800000199999999</v>
      </c>
      <c r="O106" s="84">
        <v>36</v>
      </c>
      <c r="P106" s="84">
        <v>0</v>
      </c>
      <c r="Q106" s="84">
        <v>0</v>
      </c>
      <c r="R106" s="84">
        <v>24</v>
      </c>
      <c r="S106" s="89">
        <v>0.65163300000000002</v>
      </c>
      <c r="T106" s="28"/>
      <c r="U106" s="71">
        <f t="shared" si="26"/>
        <v>3.9097979999999997E-2</v>
      </c>
      <c r="V106" s="66">
        <f t="shared" si="27"/>
        <v>0.13032660000000001</v>
      </c>
      <c r="W106" s="66">
        <f t="shared" si="28"/>
        <v>0.30379130460000003</v>
      </c>
      <c r="X106" s="66">
        <f t="shared" si="29"/>
        <v>0.29896922040000001</v>
      </c>
      <c r="Y106" s="66">
        <f t="shared" si="30"/>
        <v>0.27003671520000005</v>
      </c>
      <c r="Z106" s="66">
        <f t="shared" si="31"/>
        <v>0.19770545219999999</v>
      </c>
      <c r="AA106" s="65">
        <f t="shared" si="16"/>
        <v>0.26065320000000003</v>
      </c>
      <c r="AB106" s="65">
        <f t="shared" si="17"/>
        <v>2.3458787348367E-2</v>
      </c>
      <c r="AC106" s="65">
        <f t="shared" si="18"/>
        <v>3.3233282348367005E-2</v>
      </c>
      <c r="AD106" s="65">
        <f t="shared" si="19"/>
        <v>4.4962677651632997E-2</v>
      </c>
      <c r="AE106" s="65">
        <f t="shared" si="20"/>
        <v>8.2105760606532005E-2</v>
      </c>
      <c r="AF106" s="65">
        <f t="shared" si="21"/>
        <v>7.6892695303265993E-2</v>
      </c>
      <c r="AG106" s="65">
        <f t="shared" si="22"/>
        <v>0.23458788</v>
      </c>
      <c r="AH106" s="65">
        <f t="shared" si="23"/>
        <v>0</v>
      </c>
      <c r="AI106" s="65">
        <f t="shared" si="24"/>
        <v>0</v>
      </c>
      <c r="AJ106" s="68">
        <f t="shared" si="25"/>
        <v>0.15639191999999999</v>
      </c>
    </row>
    <row r="107" spans="2:36" x14ac:dyDescent="0.25">
      <c r="B107" s="88">
        <v>89</v>
      </c>
      <c r="C107" s="84">
        <v>0</v>
      </c>
      <c r="D107" s="84">
        <v>27</v>
      </c>
      <c r="E107" s="84">
        <v>64</v>
      </c>
      <c r="F107" s="84">
        <v>63</v>
      </c>
      <c r="G107" s="84">
        <v>56</v>
      </c>
      <c r="H107" s="84">
        <v>42</v>
      </c>
      <c r="I107" s="84">
        <v>40</v>
      </c>
      <c r="J107" s="84">
        <v>3.5999998999999998</v>
      </c>
      <c r="K107" s="84">
        <v>5.0999999000000003</v>
      </c>
      <c r="L107" s="84">
        <v>6.9000000999999997</v>
      </c>
      <c r="M107" s="84">
        <v>12.600000400000001</v>
      </c>
      <c r="N107" s="84">
        <v>11.800000199999999</v>
      </c>
      <c r="O107" s="84">
        <v>36</v>
      </c>
      <c r="P107" s="84">
        <v>0</v>
      </c>
      <c r="Q107" s="84">
        <v>0</v>
      </c>
      <c r="R107" s="84">
        <v>24</v>
      </c>
      <c r="S107" s="89">
        <v>0.24460200000000001</v>
      </c>
      <c r="T107" s="28"/>
      <c r="U107" s="71">
        <f t="shared" si="26"/>
        <v>0</v>
      </c>
      <c r="V107" s="66">
        <f t="shared" si="27"/>
        <v>6.6042540000000011E-2</v>
      </c>
      <c r="W107" s="66">
        <f t="shared" si="28"/>
        <v>0.11427805440000001</v>
      </c>
      <c r="X107" s="66">
        <f t="shared" si="29"/>
        <v>0.11249245980000001</v>
      </c>
      <c r="Y107" s="66">
        <f t="shared" si="30"/>
        <v>9.9993297600000003E-2</v>
      </c>
      <c r="Z107" s="66">
        <f t="shared" si="31"/>
        <v>7.4994973200000009E-2</v>
      </c>
      <c r="AA107" s="65">
        <f t="shared" si="16"/>
        <v>9.7840800000000006E-2</v>
      </c>
      <c r="AB107" s="65">
        <f t="shared" si="17"/>
        <v>8.8056717553980004E-3</v>
      </c>
      <c r="AC107" s="65">
        <f t="shared" si="18"/>
        <v>1.2474701755398002E-2</v>
      </c>
      <c r="AD107" s="65">
        <f t="shared" si="19"/>
        <v>1.6877538244601999E-2</v>
      </c>
      <c r="AE107" s="65">
        <f t="shared" si="20"/>
        <v>3.0819852978408002E-2</v>
      </c>
      <c r="AF107" s="65">
        <f t="shared" si="21"/>
        <v>2.8863036489203998E-2</v>
      </c>
      <c r="AG107" s="65">
        <f t="shared" si="22"/>
        <v>8.8056720000000005E-2</v>
      </c>
      <c r="AH107" s="65">
        <f t="shared" si="23"/>
        <v>0</v>
      </c>
      <c r="AI107" s="65">
        <f t="shared" si="24"/>
        <v>0</v>
      </c>
      <c r="AJ107" s="68">
        <f t="shared" si="25"/>
        <v>5.8704480000000003E-2</v>
      </c>
    </row>
    <row r="108" spans="2:36" x14ac:dyDescent="0.25">
      <c r="B108" s="88">
        <v>124</v>
      </c>
      <c r="C108" s="84">
        <v>0</v>
      </c>
      <c r="D108" s="84">
        <v>0</v>
      </c>
      <c r="E108" s="84">
        <v>98</v>
      </c>
      <c r="F108" s="84">
        <v>98</v>
      </c>
      <c r="G108" s="84">
        <v>97</v>
      </c>
      <c r="H108" s="84">
        <v>77</v>
      </c>
      <c r="I108" s="84">
        <v>35</v>
      </c>
      <c r="J108" s="84">
        <v>0.2</v>
      </c>
      <c r="K108" s="84">
        <v>0.5</v>
      </c>
      <c r="L108" s="84">
        <v>2.2000000000000002</v>
      </c>
      <c r="M108" s="84">
        <v>9.1000004000000008</v>
      </c>
      <c r="N108" s="84">
        <v>23</v>
      </c>
      <c r="O108" s="84">
        <v>41</v>
      </c>
      <c r="P108" s="84">
        <v>23.600000399999999</v>
      </c>
      <c r="Q108" s="84">
        <v>17.399999600000001</v>
      </c>
      <c r="R108" s="84">
        <v>24</v>
      </c>
      <c r="S108" s="89">
        <v>0.29349199999999998</v>
      </c>
      <c r="T108" s="28"/>
      <c r="U108" s="71">
        <f t="shared" si="26"/>
        <v>0</v>
      </c>
      <c r="V108" s="66">
        <f t="shared" si="27"/>
        <v>0</v>
      </c>
      <c r="W108" s="66">
        <f t="shared" si="28"/>
        <v>0.28762215999999996</v>
      </c>
      <c r="X108" s="66">
        <f t="shared" si="29"/>
        <v>0.28762215999999996</v>
      </c>
      <c r="Y108" s="66">
        <f t="shared" si="30"/>
        <v>0.28468723999999995</v>
      </c>
      <c r="Z108" s="66">
        <f t="shared" si="31"/>
        <v>0.22598884</v>
      </c>
      <c r="AA108" s="65">
        <f t="shared" si="16"/>
        <v>0.10272219999999999</v>
      </c>
      <c r="AB108" s="65">
        <f t="shared" si="17"/>
        <v>5.8698399999999992E-4</v>
      </c>
      <c r="AC108" s="65">
        <f t="shared" si="18"/>
        <v>1.4674599999999999E-3</v>
      </c>
      <c r="AD108" s="65">
        <f t="shared" si="19"/>
        <v>6.4568239999999999E-3</v>
      </c>
      <c r="AE108" s="65">
        <f t="shared" si="20"/>
        <v>2.6707773173968E-2</v>
      </c>
      <c r="AF108" s="65">
        <f t="shared" si="21"/>
        <v>6.7503159999999993E-2</v>
      </c>
      <c r="AG108" s="65">
        <f t="shared" si="22"/>
        <v>0.12033171999999999</v>
      </c>
      <c r="AH108" s="65">
        <f t="shared" si="23"/>
        <v>6.9264113173967995E-2</v>
      </c>
      <c r="AI108" s="65">
        <f t="shared" si="24"/>
        <v>5.1067606826032001E-2</v>
      </c>
      <c r="AJ108" s="68">
        <f t="shared" si="25"/>
        <v>7.0438079999999986E-2</v>
      </c>
    </row>
    <row r="109" spans="2:36" x14ac:dyDescent="0.25">
      <c r="B109" s="88">
        <v>146</v>
      </c>
      <c r="C109" s="84">
        <v>0</v>
      </c>
      <c r="D109" s="84">
        <v>0</v>
      </c>
      <c r="E109" s="84">
        <v>98</v>
      </c>
      <c r="F109" s="84">
        <v>98</v>
      </c>
      <c r="G109" s="84">
        <v>97</v>
      </c>
      <c r="H109" s="84">
        <v>77</v>
      </c>
      <c r="I109" s="84">
        <v>35</v>
      </c>
      <c r="J109" s="84">
        <v>0.2</v>
      </c>
      <c r="K109" s="84">
        <v>0.5</v>
      </c>
      <c r="L109" s="84">
        <v>2.2000000000000002</v>
      </c>
      <c r="M109" s="84">
        <v>9.1000004000000008</v>
      </c>
      <c r="N109" s="84">
        <v>23</v>
      </c>
      <c r="O109" s="84">
        <v>41</v>
      </c>
      <c r="P109" s="84">
        <v>23.600000399999999</v>
      </c>
      <c r="Q109" s="84">
        <v>17.399999600000001</v>
      </c>
      <c r="R109" s="84">
        <v>24</v>
      </c>
      <c r="S109" s="89">
        <v>0.58464400000000005</v>
      </c>
      <c r="T109" s="28"/>
      <c r="U109" s="71">
        <f t="shared" si="26"/>
        <v>0</v>
      </c>
      <c r="V109" s="66">
        <f t="shared" si="27"/>
        <v>0</v>
      </c>
      <c r="W109" s="66">
        <f t="shared" si="28"/>
        <v>0.57295112000000004</v>
      </c>
      <c r="X109" s="66">
        <f t="shared" si="29"/>
        <v>0.57295112000000004</v>
      </c>
      <c r="Y109" s="66">
        <f t="shared" si="30"/>
        <v>0.56710468000000003</v>
      </c>
      <c r="Z109" s="66">
        <f t="shared" si="31"/>
        <v>0.45017588000000003</v>
      </c>
      <c r="AA109" s="65">
        <f t="shared" si="16"/>
        <v>0.20462540000000001</v>
      </c>
      <c r="AB109" s="65">
        <f t="shared" si="17"/>
        <v>1.1692880000000001E-3</v>
      </c>
      <c r="AC109" s="65">
        <f t="shared" si="18"/>
        <v>2.9232200000000002E-3</v>
      </c>
      <c r="AD109" s="65">
        <f t="shared" si="19"/>
        <v>1.2862168000000002E-2</v>
      </c>
      <c r="AE109" s="65">
        <f t="shared" si="20"/>
        <v>5.3202606338576007E-2</v>
      </c>
      <c r="AF109" s="65">
        <f t="shared" si="21"/>
        <v>0.13446812000000002</v>
      </c>
      <c r="AG109" s="65">
        <f t="shared" si="22"/>
        <v>0.23970404000000001</v>
      </c>
      <c r="AH109" s="65">
        <f t="shared" si="23"/>
        <v>0.137975986338576</v>
      </c>
      <c r="AI109" s="65">
        <f t="shared" si="24"/>
        <v>0.10172805366142403</v>
      </c>
      <c r="AJ109" s="68">
        <f t="shared" si="25"/>
        <v>0.14031456</v>
      </c>
    </row>
    <row r="110" spans="2:36" x14ac:dyDescent="0.25">
      <c r="B110" s="88">
        <v>155</v>
      </c>
      <c r="C110" s="84">
        <v>0</v>
      </c>
      <c r="D110" s="84">
        <v>0</v>
      </c>
      <c r="E110" s="84">
        <v>98</v>
      </c>
      <c r="F110" s="84">
        <v>98</v>
      </c>
      <c r="G110" s="84">
        <v>97</v>
      </c>
      <c r="H110" s="84">
        <v>77</v>
      </c>
      <c r="I110" s="84">
        <v>35</v>
      </c>
      <c r="J110" s="84">
        <v>0.2</v>
      </c>
      <c r="K110" s="84">
        <v>0.5</v>
      </c>
      <c r="L110" s="84">
        <v>2.2000000000000002</v>
      </c>
      <c r="M110" s="84">
        <v>9.1000004000000008</v>
      </c>
      <c r="N110" s="84">
        <v>23</v>
      </c>
      <c r="O110" s="84">
        <v>41</v>
      </c>
      <c r="P110" s="84">
        <v>23.600000399999999</v>
      </c>
      <c r="Q110" s="84">
        <v>17.399999600000001</v>
      </c>
      <c r="R110" s="84">
        <v>24</v>
      </c>
      <c r="S110" s="89">
        <v>5.1567500000000002E-2</v>
      </c>
      <c r="T110" s="28"/>
      <c r="U110" s="71">
        <f t="shared" si="26"/>
        <v>0</v>
      </c>
      <c r="V110" s="66">
        <f t="shared" si="27"/>
        <v>0</v>
      </c>
      <c r="W110" s="66">
        <f t="shared" si="28"/>
        <v>5.0536150000000002E-2</v>
      </c>
      <c r="X110" s="66">
        <f t="shared" si="29"/>
        <v>5.0536150000000002E-2</v>
      </c>
      <c r="Y110" s="66">
        <f t="shared" si="30"/>
        <v>5.0020475000000002E-2</v>
      </c>
      <c r="Z110" s="66">
        <f t="shared" si="31"/>
        <v>3.9706975000000005E-2</v>
      </c>
      <c r="AA110" s="65">
        <f t="shared" si="16"/>
        <v>1.8048624999999999E-2</v>
      </c>
      <c r="AB110" s="65">
        <f t="shared" si="17"/>
        <v>1.0313500000000001E-4</v>
      </c>
      <c r="AC110" s="65">
        <f t="shared" si="18"/>
        <v>2.5783750000000003E-4</v>
      </c>
      <c r="AD110" s="65">
        <f t="shared" si="19"/>
        <v>1.1344850000000002E-3</v>
      </c>
      <c r="AE110" s="65">
        <f t="shared" si="20"/>
        <v>4.6926427062700003E-3</v>
      </c>
      <c r="AF110" s="65">
        <f t="shared" si="21"/>
        <v>1.1860525E-2</v>
      </c>
      <c r="AG110" s="65">
        <f t="shared" si="22"/>
        <v>2.1142675E-2</v>
      </c>
      <c r="AH110" s="65">
        <f t="shared" si="23"/>
        <v>1.216993020627E-2</v>
      </c>
      <c r="AI110" s="65">
        <f t="shared" si="24"/>
        <v>8.9727447937300014E-3</v>
      </c>
      <c r="AJ110" s="68">
        <f t="shared" si="25"/>
        <v>1.23762E-2</v>
      </c>
    </row>
    <row r="111" spans="2:36" x14ac:dyDescent="0.25">
      <c r="B111" s="88">
        <v>157</v>
      </c>
      <c r="C111" s="84">
        <v>0</v>
      </c>
      <c r="D111" s="84">
        <v>0</v>
      </c>
      <c r="E111" s="84">
        <v>98</v>
      </c>
      <c r="F111" s="84">
        <v>98</v>
      </c>
      <c r="G111" s="84">
        <v>97</v>
      </c>
      <c r="H111" s="84">
        <v>77</v>
      </c>
      <c r="I111" s="84">
        <v>35</v>
      </c>
      <c r="J111" s="84">
        <v>0.2</v>
      </c>
      <c r="K111" s="84">
        <v>0.5</v>
      </c>
      <c r="L111" s="84">
        <v>2.2000000000000002</v>
      </c>
      <c r="M111" s="84">
        <v>9.1000004000000008</v>
      </c>
      <c r="N111" s="84">
        <v>23</v>
      </c>
      <c r="O111" s="84">
        <v>41</v>
      </c>
      <c r="P111" s="84">
        <v>23.600000399999999</v>
      </c>
      <c r="Q111" s="84">
        <v>17.399999600000001</v>
      </c>
      <c r="R111" s="84">
        <v>24</v>
      </c>
      <c r="S111" s="89">
        <v>2.1971000000000001E-2</v>
      </c>
      <c r="T111" s="28"/>
      <c r="U111" s="71">
        <f t="shared" si="26"/>
        <v>0</v>
      </c>
      <c r="V111" s="66">
        <f t="shared" si="27"/>
        <v>0</v>
      </c>
      <c r="W111" s="66">
        <f t="shared" si="28"/>
        <v>2.1531580000000002E-2</v>
      </c>
      <c r="X111" s="66">
        <f t="shared" si="29"/>
        <v>2.1531580000000002E-2</v>
      </c>
      <c r="Y111" s="66">
        <f t="shared" si="30"/>
        <v>2.131187E-2</v>
      </c>
      <c r="Z111" s="66">
        <f t="shared" si="31"/>
        <v>1.6917670000000003E-2</v>
      </c>
      <c r="AA111" s="65">
        <f t="shared" si="16"/>
        <v>7.6898499999999998E-3</v>
      </c>
      <c r="AB111" s="65">
        <f t="shared" si="17"/>
        <v>4.3942E-5</v>
      </c>
      <c r="AC111" s="65">
        <f t="shared" si="18"/>
        <v>1.0985500000000001E-4</v>
      </c>
      <c r="AD111" s="65">
        <f t="shared" si="19"/>
        <v>4.8336200000000009E-4</v>
      </c>
      <c r="AE111" s="65">
        <f t="shared" si="20"/>
        <v>1.9993610878840003E-3</v>
      </c>
      <c r="AF111" s="65">
        <f t="shared" si="21"/>
        <v>5.0533300000000008E-3</v>
      </c>
      <c r="AG111" s="65">
        <f t="shared" si="22"/>
        <v>9.0081099999999997E-3</v>
      </c>
      <c r="AH111" s="65">
        <f t="shared" si="23"/>
        <v>5.1851560878840002E-3</v>
      </c>
      <c r="AI111" s="65">
        <f t="shared" si="24"/>
        <v>3.8229539121160004E-3</v>
      </c>
      <c r="AJ111" s="68">
        <f t="shared" si="25"/>
        <v>5.2730399999999997E-3</v>
      </c>
    </row>
    <row r="112" spans="2:36" x14ac:dyDescent="0.25">
      <c r="B112" s="88">
        <v>164</v>
      </c>
      <c r="C112" s="84">
        <v>0</v>
      </c>
      <c r="D112" s="84">
        <v>0</v>
      </c>
      <c r="E112" s="84">
        <v>98</v>
      </c>
      <c r="F112" s="84">
        <v>98</v>
      </c>
      <c r="G112" s="84">
        <v>97</v>
      </c>
      <c r="H112" s="84">
        <v>77</v>
      </c>
      <c r="I112" s="84">
        <v>35</v>
      </c>
      <c r="J112" s="84">
        <v>0.2</v>
      </c>
      <c r="K112" s="84">
        <v>0.5</v>
      </c>
      <c r="L112" s="84">
        <v>2.2000000000000002</v>
      </c>
      <c r="M112" s="84">
        <v>9.1000004000000008</v>
      </c>
      <c r="N112" s="84">
        <v>23</v>
      </c>
      <c r="O112" s="84">
        <v>41</v>
      </c>
      <c r="P112" s="84">
        <v>23.600000399999999</v>
      </c>
      <c r="Q112" s="84">
        <v>17.399999600000001</v>
      </c>
      <c r="R112" s="84">
        <v>24</v>
      </c>
      <c r="S112" s="89">
        <v>2.8083400000000001E-2</v>
      </c>
      <c r="T112" s="28"/>
      <c r="U112" s="71">
        <f t="shared" si="26"/>
        <v>0</v>
      </c>
      <c r="V112" s="66">
        <f t="shared" si="27"/>
        <v>0</v>
      </c>
      <c r="W112" s="66">
        <f t="shared" si="28"/>
        <v>2.7521732E-2</v>
      </c>
      <c r="X112" s="66">
        <f t="shared" si="29"/>
        <v>2.7521732E-2</v>
      </c>
      <c r="Y112" s="66">
        <f t="shared" si="30"/>
        <v>2.7240898E-2</v>
      </c>
      <c r="Z112" s="66">
        <f t="shared" si="31"/>
        <v>2.1624218000000001E-2</v>
      </c>
      <c r="AA112" s="65">
        <f t="shared" si="16"/>
        <v>9.8291899999999998E-3</v>
      </c>
      <c r="AB112" s="65">
        <f t="shared" si="17"/>
        <v>5.6166800000000006E-5</v>
      </c>
      <c r="AC112" s="65">
        <f t="shared" si="18"/>
        <v>1.4041700000000002E-4</v>
      </c>
      <c r="AD112" s="65">
        <f t="shared" si="19"/>
        <v>6.178348000000001E-4</v>
      </c>
      <c r="AE112" s="65">
        <f t="shared" si="20"/>
        <v>2.5555895123336005E-3</v>
      </c>
      <c r="AF112" s="65">
        <f t="shared" si="21"/>
        <v>6.4591820000000008E-3</v>
      </c>
      <c r="AG112" s="65">
        <f t="shared" si="22"/>
        <v>1.1514194E-2</v>
      </c>
      <c r="AH112" s="65">
        <f t="shared" si="23"/>
        <v>6.6276825123336002E-3</v>
      </c>
      <c r="AI112" s="65">
        <f t="shared" si="24"/>
        <v>4.8865114876664008E-3</v>
      </c>
      <c r="AJ112" s="68">
        <f t="shared" si="25"/>
        <v>6.7400159999999997E-3</v>
      </c>
    </row>
    <row r="113" spans="2:36" x14ac:dyDescent="0.25">
      <c r="B113" s="88">
        <v>178</v>
      </c>
      <c r="C113" s="84">
        <v>0</v>
      </c>
      <c r="D113" s="84">
        <v>0</v>
      </c>
      <c r="E113" s="84">
        <v>98</v>
      </c>
      <c r="F113" s="84">
        <v>98</v>
      </c>
      <c r="G113" s="84">
        <v>97</v>
      </c>
      <c r="H113" s="84">
        <v>77</v>
      </c>
      <c r="I113" s="84">
        <v>35</v>
      </c>
      <c r="J113" s="84">
        <v>0.2</v>
      </c>
      <c r="K113" s="84">
        <v>0.5</v>
      </c>
      <c r="L113" s="84">
        <v>2.2000000000000002</v>
      </c>
      <c r="M113" s="84">
        <v>9.1000004000000008</v>
      </c>
      <c r="N113" s="84">
        <v>23</v>
      </c>
      <c r="O113" s="84">
        <v>41</v>
      </c>
      <c r="P113" s="84">
        <v>23.600000399999999</v>
      </c>
      <c r="Q113" s="84">
        <v>17.399999600000001</v>
      </c>
      <c r="R113" s="84">
        <v>24</v>
      </c>
      <c r="S113" s="89">
        <v>4.0204799999999999E-2</v>
      </c>
      <c r="T113" s="28"/>
      <c r="U113" s="71">
        <f t="shared" si="26"/>
        <v>0</v>
      </c>
      <c r="V113" s="66">
        <f t="shared" si="27"/>
        <v>0</v>
      </c>
      <c r="W113" s="66">
        <f t="shared" si="28"/>
        <v>3.9400703999999995E-2</v>
      </c>
      <c r="X113" s="66">
        <f t="shared" si="29"/>
        <v>3.9400703999999995E-2</v>
      </c>
      <c r="Y113" s="66">
        <f t="shared" si="30"/>
        <v>3.8998656E-2</v>
      </c>
      <c r="Z113" s="66">
        <f t="shared" si="31"/>
        <v>3.0957696E-2</v>
      </c>
      <c r="AA113" s="65">
        <f t="shared" si="16"/>
        <v>1.4071679999999998E-2</v>
      </c>
      <c r="AB113" s="65">
        <f t="shared" si="17"/>
        <v>8.0409599999999997E-5</v>
      </c>
      <c r="AC113" s="65">
        <f t="shared" si="18"/>
        <v>2.0102400000000001E-4</v>
      </c>
      <c r="AD113" s="65">
        <f t="shared" si="19"/>
        <v>8.8450560000000004E-4</v>
      </c>
      <c r="AE113" s="65">
        <f t="shared" si="20"/>
        <v>3.6586369608192001E-3</v>
      </c>
      <c r="AF113" s="65">
        <f t="shared" si="21"/>
        <v>9.2471040000000008E-3</v>
      </c>
      <c r="AG113" s="65">
        <f t="shared" si="22"/>
        <v>1.6483967999999998E-2</v>
      </c>
      <c r="AH113" s="65">
        <f t="shared" si="23"/>
        <v>9.4883329608191989E-3</v>
      </c>
      <c r="AI113" s="65">
        <f t="shared" si="24"/>
        <v>6.9956350391808001E-3</v>
      </c>
      <c r="AJ113" s="68">
        <f t="shared" si="25"/>
        <v>9.6491519999999994E-3</v>
      </c>
    </row>
    <row r="114" spans="2:36" x14ac:dyDescent="0.25">
      <c r="B114" s="88">
        <v>193</v>
      </c>
      <c r="C114" s="84">
        <v>0</v>
      </c>
      <c r="D114" s="84">
        <v>0</v>
      </c>
      <c r="E114" s="84">
        <v>98</v>
      </c>
      <c r="F114" s="84">
        <v>98</v>
      </c>
      <c r="G114" s="84">
        <v>97</v>
      </c>
      <c r="H114" s="84">
        <v>77</v>
      </c>
      <c r="I114" s="84">
        <v>35</v>
      </c>
      <c r="J114" s="84">
        <v>0.2</v>
      </c>
      <c r="K114" s="84">
        <v>0.5</v>
      </c>
      <c r="L114" s="84">
        <v>2.2000000000000002</v>
      </c>
      <c r="M114" s="84">
        <v>9.1000004000000008</v>
      </c>
      <c r="N114" s="84">
        <v>23</v>
      </c>
      <c r="O114" s="84">
        <v>41</v>
      </c>
      <c r="P114" s="84">
        <v>23.600000399999999</v>
      </c>
      <c r="Q114" s="84">
        <v>17.399999600000001</v>
      </c>
      <c r="R114" s="84">
        <v>24</v>
      </c>
      <c r="S114" s="89">
        <v>4.1363400000000002E-2</v>
      </c>
      <c r="T114" s="28"/>
      <c r="U114" s="71">
        <f t="shared" si="26"/>
        <v>0</v>
      </c>
      <c r="V114" s="66">
        <f t="shared" si="27"/>
        <v>0</v>
      </c>
      <c r="W114" s="66">
        <f t="shared" si="28"/>
        <v>4.0536132000000002E-2</v>
      </c>
      <c r="X114" s="66">
        <f t="shared" si="29"/>
        <v>4.0536132000000002E-2</v>
      </c>
      <c r="Y114" s="66">
        <f t="shared" si="30"/>
        <v>4.0122497999999999E-2</v>
      </c>
      <c r="Z114" s="66">
        <f t="shared" si="31"/>
        <v>3.1849818000000002E-2</v>
      </c>
      <c r="AA114" s="65">
        <f t="shared" si="16"/>
        <v>1.4477189999999999E-2</v>
      </c>
      <c r="AB114" s="65">
        <f t="shared" si="17"/>
        <v>8.2726800000000009E-5</v>
      </c>
      <c r="AC114" s="65">
        <f t="shared" si="18"/>
        <v>2.0681700000000001E-4</v>
      </c>
      <c r="AD114" s="65">
        <f t="shared" si="19"/>
        <v>9.0999480000000007E-4</v>
      </c>
      <c r="AE114" s="65">
        <f t="shared" si="20"/>
        <v>3.7640695654536007E-3</v>
      </c>
      <c r="AF114" s="65">
        <f t="shared" si="21"/>
        <v>9.5135820000000013E-3</v>
      </c>
      <c r="AG114" s="65">
        <f t="shared" si="22"/>
        <v>1.6958993999999998E-2</v>
      </c>
      <c r="AH114" s="65">
        <f t="shared" si="23"/>
        <v>9.7617625654535991E-3</v>
      </c>
      <c r="AI114" s="65">
        <f t="shared" si="24"/>
        <v>7.1972314345464007E-3</v>
      </c>
      <c r="AJ114" s="68">
        <f t="shared" si="25"/>
        <v>9.9272160000000009E-3</v>
      </c>
    </row>
    <row r="115" spans="2:36" x14ac:dyDescent="0.25">
      <c r="B115" s="88">
        <v>38</v>
      </c>
      <c r="C115" s="84">
        <v>0</v>
      </c>
      <c r="D115" s="84">
        <v>8</v>
      </c>
      <c r="E115" s="84">
        <v>75</v>
      </c>
      <c r="F115" s="84">
        <v>74</v>
      </c>
      <c r="G115" s="84">
        <v>65</v>
      </c>
      <c r="H115" s="84">
        <v>38</v>
      </c>
      <c r="I115" s="84">
        <v>55</v>
      </c>
      <c r="J115" s="84">
        <v>3.5999998999999998</v>
      </c>
      <c r="K115" s="84">
        <v>5.1999997999999996</v>
      </c>
      <c r="L115" s="84">
        <v>13.199999800000001</v>
      </c>
      <c r="M115" s="84">
        <v>20.399999600000001</v>
      </c>
      <c r="N115" s="84">
        <v>12.600000400000001</v>
      </c>
      <c r="O115" s="84">
        <v>22</v>
      </c>
      <c r="P115" s="84">
        <v>0</v>
      </c>
      <c r="Q115" s="84">
        <v>0</v>
      </c>
      <c r="R115" s="84">
        <v>23</v>
      </c>
      <c r="S115" s="89">
        <v>5.60352E-2</v>
      </c>
      <c r="T115" s="28"/>
      <c r="U115" s="71">
        <f t="shared" si="26"/>
        <v>0</v>
      </c>
      <c r="V115" s="66">
        <f t="shared" si="27"/>
        <v>4.4828159999999997E-3</v>
      </c>
      <c r="W115" s="66">
        <f t="shared" si="28"/>
        <v>3.8664287999999998E-2</v>
      </c>
      <c r="X115" s="66">
        <f t="shared" si="29"/>
        <v>3.8148764160000001E-2</v>
      </c>
      <c r="Y115" s="66">
        <f t="shared" si="30"/>
        <v>3.3509049600000007E-2</v>
      </c>
      <c r="Z115" s="66">
        <f t="shared" si="31"/>
        <v>1.9589905920000001E-2</v>
      </c>
      <c r="AA115" s="65">
        <f t="shared" si="16"/>
        <v>3.0819360000000004E-2</v>
      </c>
      <c r="AB115" s="65">
        <f t="shared" si="17"/>
        <v>2.0172671439647998E-3</v>
      </c>
      <c r="AC115" s="65">
        <f t="shared" si="18"/>
        <v>2.9138302879295999E-3</v>
      </c>
      <c r="AD115" s="65">
        <f t="shared" si="19"/>
        <v>7.3966462879296001E-3</v>
      </c>
      <c r="AE115" s="65">
        <f t="shared" si="20"/>
        <v>1.1431180575859201E-2</v>
      </c>
      <c r="AF115" s="65">
        <f t="shared" si="21"/>
        <v>7.0604354241408001E-3</v>
      </c>
      <c r="AG115" s="65">
        <f t="shared" si="22"/>
        <v>1.2327744E-2</v>
      </c>
      <c r="AH115" s="65">
        <f t="shared" si="23"/>
        <v>0</v>
      </c>
      <c r="AI115" s="65">
        <f t="shared" si="24"/>
        <v>0</v>
      </c>
      <c r="AJ115" s="68">
        <f t="shared" si="25"/>
        <v>1.2888096E-2</v>
      </c>
    </row>
    <row r="116" spans="2:36" x14ac:dyDescent="0.25">
      <c r="B116" s="88">
        <v>70</v>
      </c>
      <c r="C116" s="84">
        <v>0</v>
      </c>
      <c r="D116" s="84">
        <v>8</v>
      </c>
      <c r="E116" s="84">
        <v>75</v>
      </c>
      <c r="F116" s="84">
        <v>74</v>
      </c>
      <c r="G116" s="84">
        <v>65</v>
      </c>
      <c r="H116" s="84">
        <v>38</v>
      </c>
      <c r="I116" s="84">
        <v>55</v>
      </c>
      <c r="J116" s="84">
        <v>3.5999998999999998</v>
      </c>
      <c r="K116" s="84">
        <v>5.1999997999999996</v>
      </c>
      <c r="L116" s="84">
        <v>13.199999800000001</v>
      </c>
      <c r="M116" s="84">
        <v>20.399999600000001</v>
      </c>
      <c r="N116" s="84">
        <v>12.600000400000001</v>
      </c>
      <c r="O116" s="84">
        <v>22</v>
      </c>
      <c r="P116" s="84">
        <v>0</v>
      </c>
      <c r="Q116" s="84">
        <v>0</v>
      </c>
      <c r="R116" s="84">
        <v>23</v>
      </c>
      <c r="S116" s="89">
        <v>2.38891E-2</v>
      </c>
      <c r="T116" s="28"/>
      <c r="U116" s="71">
        <f t="shared" si="26"/>
        <v>0</v>
      </c>
      <c r="V116" s="66">
        <f t="shared" si="27"/>
        <v>1.911128E-3</v>
      </c>
      <c r="W116" s="66">
        <f t="shared" si="28"/>
        <v>1.6483479000000002E-2</v>
      </c>
      <c r="X116" s="66">
        <f t="shared" si="29"/>
        <v>1.6263699279999998E-2</v>
      </c>
      <c r="Y116" s="66">
        <f t="shared" si="30"/>
        <v>1.42856818E-2</v>
      </c>
      <c r="Z116" s="66">
        <f t="shared" si="31"/>
        <v>8.3516293599999996E-3</v>
      </c>
      <c r="AA116" s="65">
        <f t="shared" si="16"/>
        <v>1.3139005E-2</v>
      </c>
      <c r="AB116" s="65">
        <f t="shared" si="17"/>
        <v>8.6000757611089996E-4</v>
      </c>
      <c r="AC116" s="65">
        <f t="shared" si="18"/>
        <v>1.2422331522218E-3</v>
      </c>
      <c r="AD116" s="65">
        <f t="shared" si="19"/>
        <v>3.1533611522218002E-3</v>
      </c>
      <c r="AE116" s="65">
        <f t="shared" si="20"/>
        <v>4.8733763044436001E-3</v>
      </c>
      <c r="AF116" s="65">
        <f t="shared" si="21"/>
        <v>3.0100266955564001E-3</v>
      </c>
      <c r="AG116" s="65">
        <f t="shared" si="22"/>
        <v>5.2556019999999998E-3</v>
      </c>
      <c r="AH116" s="65">
        <f t="shared" si="23"/>
        <v>0</v>
      </c>
      <c r="AI116" s="65">
        <f t="shared" si="24"/>
        <v>0</v>
      </c>
      <c r="AJ116" s="68">
        <f t="shared" si="25"/>
        <v>5.4944930000000005E-3</v>
      </c>
    </row>
    <row r="117" spans="2:36" x14ac:dyDescent="0.25">
      <c r="B117" s="88">
        <v>90</v>
      </c>
      <c r="C117" s="84">
        <v>0</v>
      </c>
      <c r="D117" s="84">
        <v>8</v>
      </c>
      <c r="E117" s="84">
        <v>75</v>
      </c>
      <c r="F117" s="84">
        <v>74</v>
      </c>
      <c r="G117" s="84">
        <v>65</v>
      </c>
      <c r="H117" s="84">
        <v>38</v>
      </c>
      <c r="I117" s="84">
        <v>55</v>
      </c>
      <c r="J117" s="84">
        <v>3.5999998999999998</v>
      </c>
      <c r="K117" s="84">
        <v>5.1999997999999996</v>
      </c>
      <c r="L117" s="84">
        <v>13.199999800000001</v>
      </c>
      <c r="M117" s="84">
        <v>20.399999600000001</v>
      </c>
      <c r="N117" s="84">
        <v>12.600000400000001</v>
      </c>
      <c r="O117" s="84">
        <v>22</v>
      </c>
      <c r="P117" s="84">
        <v>0</v>
      </c>
      <c r="Q117" s="84">
        <v>0</v>
      </c>
      <c r="R117" s="84">
        <v>23</v>
      </c>
      <c r="S117" s="89">
        <v>7.73504E-2</v>
      </c>
      <c r="T117" s="28"/>
      <c r="U117" s="71">
        <f t="shared" si="26"/>
        <v>0</v>
      </c>
      <c r="V117" s="66">
        <f t="shared" si="27"/>
        <v>6.1880320000000004E-3</v>
      </c>
      <c r="W117" s="66">
        <f t="shared" si="28"/>
        <v>5.3371776000000003E-2</v>
      </c>
      <c r="X117" s="66">
        <f t="shared" si="29"/>
        <v>5.2660152320000007E-2</v>
      </c>
      <c r="Y117" s="66">
        <f t="shared" si="30"/>
        <v>4.6255539200000008E-2</v>
      </c>
      <c r="Z117" s="66">
        <f t="shared" si="31"/>
        <v>2.7041699839999999E-2</v>
      </c>
      <c r="AA117" s="65">
        <f t="shared" si="16"/>
        <v>4.2542720000000006E-2</v>
      </c>
      <c r="AB117" s="65">
        <f t="shared" si="17"/>
        <v>2.7846143226495997E-3</v>
      </c>
      <c r="AC117" s="65">
        <f t="shared" si="18"/>
        <v>4.0222206452991995E-3</v>
      </c>
      <c r="AD117" s="65">
        <f t="shared" si="19"/>
        <v>1.0210252645299201E-2</v>
      </c>
      <c r="AE117" s="65">
        <f t="shared" si="20"/>
        <v>1.5779481290598401E-2</v>
      </c>
      <c r="AF117" s="65">
        <f t="shared" si="21"/>
        <v>9.7461507094016003E-3</v>
      </c>
      <c r="AG117" s="65">
        <f t="shared" si="22"/>
        <v>1.7017088E-2</v>
      </c>
      <c r="AH117" s="65">
        <f t="shared" si="23"/>
        <v>0</v>
      </c>
      <c r="AI117" s="65">
        <f t="shared" si="24"/>
        <v>0</v>
      </c>
      <c r="AJ117" s="68">
        <f t="shared" si="25"/>
        <v>1.7790592000000001E-2</v>
      </c>
    </row>
    <row r="118" spans="2:36" x14ac:dyDescent="0.25">
      <c r="B118" s="88">
        <v>16</v>
      </c>
      <c r="C118" s="84">
        <v>0</v>
      </c>
      <c r="D118" s="84">
        <v>4</v>
      </c>
      <c r="E118" s="84">
        <v>77</v>
      </c>
      <c r="F118" s="84">
        <v>69</v>
      </c>
      <c r="G118" s="84">
        <v>62</v>
      </c>
      <c r="H118" s="84">
        <v>46</v>
      </c>
      <c r="I118" s="84">
        <v>39.799999200000002</v>
      </c>
      <c r="J118" s="84">
        <v>3.5</v>
      </c>
      <c r="K118" s="84">
        <v>5</v>
      </c>
      <c r="L118" s="84">
        <v>6.9000000999999997</v>
      </c>
      <c r="M118" s="84">
        <v>12.5</v>
      </c>
      <c r="N118" s="84">
        <v>11.899999599999999</v>
      </c>
      <c r="O118" s="84">
        <v>37.700000799999998</v>
      </c>
      <c r="P118" s="84">
        <v>0</v>
      </c>
      <c r="Q118" s="84">
        <v>0</v>
      </c>
      <c r="R118" s="84">
        <v>22.5</v>
      </c>
      <c r="S118" s="89">
        <v>0.57318499999999994</v>
      </c>
      <c r="T118" s="28"/>
      <c r="U118" s="71">
        <f t="shared" si="26"/>
        <v>0</v>
      </c>
      <c r="V118" s="66">
        <f t="shared" si="27"/>
        <v>2.2927399999999997E-2</v>
      </c>
      <c r="W118" s="66">
        <f t="shared" si="28"/>
        <v>0.42369835199999994</v>
      </c>
      <c r="X118" s="66">
        <f t="shared" si="29"/>
        <v>0.37967774399999993</v>
      </c>
      <c r="Y118" s="66">
        <f t="shared" si="30"/>
        <v>0.34115971199999995</v>
      </c>
      <c r="Z118" s="66">
        <f t="shared" si="31"/>
        <v>0.25311849599999997</v>
      </c>
      <c r="AA118" s="65">
        <f t="shared" si="16"/>
        <v>0.22812762541452</v>
      </c>
      <c r="AB118" s="65">
        <f t="shared" si="17"/>
        <v>2.0061474999999999E-2</v>
      </c>
      <c r="AC118" s="65">
        <f t="shared" si="18"/>
        <v>2.8659249999999997E-2</v>
      </c>
      <c r="AD118" s="65">
        <f t="shared" si="19"/>
        <v>3.9549765573184993E-2</v>
      </c>
      <c r="AE118" s="65">
        <f t="shared" si="20"/>
        <v>7.1648124999999993E-2</v>
      </c>
      <c r="AF118" s="65">
        <f t="shared" si="21"/>
        <v>6.8209012707259986E-2</v>
      </c>
      <c r="AG118" s="65">
        <f t="shared" si="22"/>
        <v>0.21609074958547997</v>
      </c>
      <c r="AH118" s="65">
        <f t="shared" si="23"/>
        <v>0</v>
      </c>
      <c r="AI118" s="65">
        <f t="shared" si="24"/>
        <v>0</v>
      </c>
      <c r="AJ118" s="68">
        <f t="shared" si="25"/>
        <v>0.128966625</v>
      </c>
    </row>
    <row r="119" spans="2:36" x14ac:dyDescent="0.25">
      <c r="B119" s="88">
        <v>29</v>
      </c>
      <c r="C119" s="84">
        <v>0</v>
      </c>
      <c r="D119" s="84">
        <v>12</v>
      </c>
      <c r="E119" s="84">
        <v>79</v>
      </c>
      <c r="F119" s="84">
        <v>74</v>
      </c>
      <c r="G119" s="84">
        <v>66</v>
      </c>
      <c r="H119" s="84">
        <v>49</v>
      </c>
      <c r="I119" s="84">
        <v>39.799999200000002</v>
      </c>
      <c r="J119" s="84">
        <v>3.5</v>
      </c>
      <c r="K119" s="84">
        <v>5</v>
      </c>
      <c r="L119" s="84">
        <v>6.9000000999999997</v>
      </c>
      <c r="M119" s="84">
        <v>12.5</v>
      </c>
      <c r="N119" s="84">
        <v>11.899999599999999</v>
      </c>
      <c r="O119" s="84">
        <v>37.700000799999998</v>
      </c>
      <c r="P119" s="84">
        <v>0</v>
      </c>
      <c r="Q119" s="84">
        <v>0</v>
      </c>
      <c r="R119" s="84">
        <v>22.5</v>
      </c>
      <c r="S119" s="89">
        <v>3.2565299999999998E-2</v>
      </c>
      <c r="T119" s="28"/>
      <c r="U119" s="71">
        <f t="shared" si="26"/>
        <v>0</v>
      </c>
      <c r="V119" s="66">
        <f t="shared" si="27"/>
        <v>3.9078359999999996E-3</v>
      </c>
      <c r="W119" s="66">
        <f t="shared" si="28"/>
        <v>2.263939656E-2</v>
      </c>
      <c r="X119" s="66">
        <f t="shared" si="29"/>
        <v>2.120652336E-2</v>
      </c>
      <c r="Y119" s="66">
        <f t="shared" si="30"/>
        <v>1.891392624E-2</v>
      </c>
      <c r="Z119" s="66">
        <f t="shared" si="31"/>
        <v>1.404215736E-2</v>
      </c>
      <c r="AA119" s="65">
        <f t="shared" si="16"/>
        <v>1.29609891394776E-2</v>
      </c>
      <c r="AB119" s="65">
        <f t="shared" si="17"/>
        <v>1.1397855000000001E-3</v>
      </c>
      <c r="AC119" s="65">
        <f t="shared" si="18"/>
        <v>1.6282650000000001E-3</v>
      </c>
      <c r="AD119" s="65">
        <f t="shared" si="19"/>
        <v>2.2470057325652995E-3</v>
      </c>
      <c r="AE119" s="65">
        <f t="shared" si="20"/>
        <v>4.0706624999999998E-3</v>
      </c>
      <c r="AF119" s="65">
        <f t="shared" si="21"/>
        <v>3.8752705697387996E-3</v>
      </c>
      <c r="AG119" s="65">
        <f t="shared" si="22"/>
        <v>1.22771183605224E-2</v>
      </c>
      <c r="AH119" s="65">
        <f t="shared" si="23"/>
        <v>0</v>
      </c>
      <c r="AI119" s="65">
        <f t="shared" si="24"/>
        <v>0</v>
      </c>
      <c r="AJ119" s="68">
        <f t="shared" si="25"/>
        <v>7.3271924999999995E-3</v>
      </c>
    </row>
    <row r="120" spans="2:36" x14ac:dyDescent="0.25">
      <c r="B120" s="88">
        <v>63</v>
      </c>
      <c r="C120" s="84">
        <v>0</v>
      </c>
      <c r="D120" s="84">
        <v>4</v>
      </c>
      <c r="E120" s="84">
        <v>77</v>
      </c>
      <c r="F120" s="84">
        <v>69</v>
      </c>
      <c r="G120" s="84">
        <v>62</v>
      </c>
      <c r="H120" s="84">
        <v>46</v>
      </c>
      <c r="I120" s="84">
        <v>39.799999200000002</v>
      </c>
      <c r="J120" s="84">
        <v>3.5</v>
      </c>
      <c r="K120" s="84">
        <v>5</v>
      </c>
      <c r="L120" s="84">
        <v>6.9000000999999997</v>
      </c>
      <c r="M120" s="84">
        <v>12.5</v>
      </c>
      <c r="N120" s="84">
        <v>11.899999599999999</v>
      </c>
      <c r="O120" s="84">
        <v>37.700000799999998</v>
      </c>
      <c r="P120" s="84">
        <v>0</v>
      </c>
      <c r="Q120" s="84">
        <v>0</v>
      </c>
      <c r="R120" s="84">
        <v>22.5</v>
      </c>
      <c r="S120" s="89">
        <v>1.98167E-2</v>
      </c>
      <c r="T120" s="28"/>
      <c r="U120" s="71">
        <f t="shared" si="26"/>
        <v>0</v>
      </c>
      <c r="V120" s="66">
        <f t="shared" si="27"/>
        <v>7.9266799999999995E-4</v>
      </c>
      <c r="W120" s="66">
        <f t="shared" si="28"/>
        <v>1.4648504639999999E-2</v>
      </c>
      <c r="X120" s="66">
        <f t="shared" si="29"/>
        <v>1.3126582079999997E-2</v>
      </c>
      <c r="Y120" s="66">
        <f t="shared" si="30"/>
        <v>1.1794899839999999E-2</v>
      </c>
      <c r="Z120" s="66">
        <f t="shared" si="31"/>
        <v>8.75105472E-3</v>
      </c>
      <c r="AA120" s="65">
        <f t="shared" si="16"/>
        <v>7.8870464414663999E-3</v>
      </c>
      <c r="AB120" s="65">
        <f t="shared" si="17"/>
        <v>6.9358450000000008E-4</v>
      </c>
      <c r="AC120" s="65">
        <f t="shared" si="18"/>
        <v>9.9083500000000002E-4</v>
      </c>
      <c r="AD120" s="65">
        <f t="shared" si="19"/>
        <v>1.3673523198166999E-3</v>
      </c>
      <c r="AE120" s="65">
        <f t="shared" si="20"/>
        <v>2.4770874999999999E-3</v>
      </c>
      <c r="AF120" s="65">
        <f t="shared" si="21"/>
        <v>2.3581872207331998E-3</v>
      </c>
      <c r="AG120" s="65">
        <f t="shared" si="22"/>
        <v>7.4708960585336001E-3</v>
      </c>
      <c r="AH120" s="65">
        <f t="shared" si="23"/>
        <v>0</v>
      </c>
      <c r="AI120" s="65">
        <f t="shared" si="24"/>
        <v>0</v>
      </c>
      <c r="AJ120" s="68">
        <f t="shared" si="25"/>
        <v>4.4587575000000004E-3</v>
      </c>
    </row>
    <row r="121" spans="2:36" x14ac:dyDescent="0.25">
      <c r="B121" s="88">
        <v>103</v>
      </c>
      <c r="C121" s="84">
        <v>0</v>
      </c>
      <c r="D121" s="84">
        <v>4</v>
      </c>
      <c r="E121" s="84">
        <v>77</v>
      </c>
      <c r="F121" s="84">
        <v>69</v>
      </c>
      <c r="G121" s="84">
        <v>62</v>
      </c>
      <c r="H121" s="84">
        <v>46</v>
      </c>
      <c r="I121" s="84">
        <v>39.799999200000002</v>
      </c>
      <c r="J121" s="84">
        <v>3.5</v>
      </c>
      <c r="K121" s="84">
        <v>5</v>
      </c>
      <c r="L121" s="84">
        <v>6.9000000999999997</v>
      </c>
      <c r="M121" s="84">
        <v>12.5</v>
      </c>
      <c r="N121" s="84">
        <v>11.899999599999999</v>
      </c>
      <c r="O121" s="84">
        <v>37.700000799999998</v>
      </c>
      <c r="P121" s="84">
        <v>0</v>
      </c>
      <c r="Q121" s="84">
        <v>0</v>
      </c>
      <c r="R121" s="84">
        <v>22.5</v>
      </c>
      <c r="S121" s="89">
        <v>3.8184799999999998E-2</v>
      </c>
      <c r="T121" s="28"/>
      <c r="U121" s="71">
        <f t="shared" si="26"/>
        <v>0</v>
      </c>
      <c r="V121" s="66">
        <f t="shared" si="27"/>
        <v>1.527392E-3</v>
      </c>
      <c r="W121" s="66">
        <f t="shared" si="28"/>
        <v>2.8226204159999997E-2</v>
      </c>
      <c r="X121" s="66">
        <f t="shared" si="29"/>
        <v>2.5293611519999995E-2</v>
      </c>
      <c r="Y121" s="66">
        <f t="shared" si="30"/>
        <v>2.2727592959999997E-2</v>
      </c>
      <c r="Z121" s="66">
        <f t="shared" si="31"/>
        <v>1.686240768E-2</v>
      </c>
      <c r="AA121" s="65">
        <f t="shared" si="16"/>
        <v>1.51975500945216E-2</v>
      </c>
      <c r="AB121" s="65">
        <f t="shared" si="17"/>
        <v>1.3364680000000002E-3</v>
      </c>
      <c r="AC121" s="65">
        <f t="shared" si="18"/>
        <v>1.90924E-3</v>
      </c>
      <c r="AD121" s="65">
        <f t="shared" si="19"/>
        <v>2.6347512381847994E-3</v>
      </c>
      <c r="AE121" s="65">
        <f t="shared" si="20"/>
        <v>4.7730999999999997E-3</v>
      </c>
      <c r="AF121" s="65">
        <f t="shared" si="21"/>
        <v>4.5439910472607993E-3</v>
      </c>
      <c r="AG121" s="65">
        <f t="shared" si="22"/>
        <v>1.4395669905478399E-2</v>
      </c>
      <c r="AH121" s="65">
        <f t="shared" si="23"/>
        <v>0</v>
      </c>
      <c r="AI121" s="65">
        <f t="shared" si="24"/>
        <v>0</v>
      </c>
      <c r="AJ121" s="68">
        <f t="shared" si="25"/>
        <v>8.5915799999999997E-3</v>
      </c>
    </row>
    <row r="122" spans="2:36" x14ac:dyDescent="0.25">
      <c r="B122" s="88">
        <v>107</v>
      </c>
      <c r="C122" s="84">
        <v>0</v>
      </c>
      <c r="D122" s="84">
        <v>12</v>
      </c>
      <c r="E122" s="84">
        <v>79</v>
      </c>
      <c r="F122" s="84">
        <v>74</v>
      </c>
      <c r="G122" s="84">
        <v>66</v>
      </c>
      <c r="H122" s="84">
        <v>49</v>
      </c>
      <c r="I122" s="84">
        <v>39.799999200000002</v>
      </c>
      <c r="J122" s="84">
        <v>3.5</v>
      </c>
      <c r="K122" s="84">
        <v>5</v>
      </c>
      <c r="L122" s="84">
        <v>6.9000000999999997</v>
      </c>
      <c r="M122" s="84">
        <v>12.5</v>
      </c>
      <c r="N122" s="84">
        <v>11.899999599999999</v>
      </c>
      <c r="O122" s="84">
        <v>37.700000799999998</v>
      </c>
      <c r="P122" s="84">
        <v>0</v>
      </c>
      <c r="Q122" s="84">
        <v>0</v>
      </c>
      <c r="R122" s="84">
        <v>22.5</v>
      </c>
      <c r="S122" s="89">
        <v>5.6884900000000002E-2</v>
      </c>
      <c r="T122" s="28"/>
      <c r="U122" s="71">
        <f t="shared" si="26"/>
        <v>0</v>
      </c>
      <c r="V122" s="66">
        <f t="shared" si="27"/>
        <v>6.8261880000000004E-3</v>
      </c>
      <c r="W122" s="66">
        <f t="shared" si="28"/>
        <v>3.9546382480000003E-2</v>
      </c>
      <c r="X122" s="66">
        <f t="shared" si="29"/>
        <v>3.7043446880000004E-2</v>
      </c>
      <c r="Y122" s="66">
        <f t="shared" si="30"/>
        <v>3.3038749920000006E-2</v>
      </c>
      <c r="Z122" s="66">
        <f t="shared" si="31"/>
        <v>2.4528768880000003E-2</v>
      </c>
      <c r="AA122" s="65">
        <f t="shared" si="16"/>
        <v>2.2640189744920804E-2</v>
      </c>
      <c r="AB122" s="65">
        <f t="shared" si="17"/>
        <v>1.9909715000000004E-3</v>
      </c>
      <c r="AC122" s="65">
        <f t="shared" si="18"/>
        <v>2.8442450000000005E-3</v>
      </c>
      <c r="AD122" s="65">
        <f t="shared" si="19"/>
        <v>3.9250581568848995E-3</v>
      </c>
      <c r="AE122" s="65">
        <f t="shared" si="20"/>
        <v>7.1106125000000003E-3</v>
      </c>
      <c r="AF122" s="65">
        <f t="shared" si="21"/>
        <v>6.7693028724604004E-3</v>
      </c>
      <c r="AG122" s="65">
        <f t="shared" si="22"/>
        <v>2.1445607755079199E-2</v>
      </c>
      <c r="AH122" s="65">
        <f t="shared" si="23"/>
        <v>0</v>
      </c>
      <c r="AI122" s="65">
        <f t="shared" si="24"/>
        <v>0</v>
      </c>
      <c r="AJ122" s="68">
        <f t="shared" si="25"/>
        <v>1.2799102500000001E-2</v>
      </c>
    </row>
    <row r="123" spans="2:36" x14ac:dyDescent="0.25">
      <c r="B123" s="88">
        <v>0</v>
      </c>
      <c r="C123" s="84">
        <v>0</v>
      </c>
      <c r="D123" s="84">
        <v>24</v>
      </c>
      <c r="E123" s="84">
        <v>40</v>
      </c>
      <c r="F123" s="84">
        <v>37</v>
      </c>
      <c r="G123" s="84">
        <v>32</v>
      </c>
      <c r="H123" s="84">
        <v>18</v>
      </c>
      <c r="I123" s="84">
        <v>60</v>
      </c>
      <c r="J123" s="84">
        <v>4.0999999000000003</v>
      </c>
      <c r="K123" s="84">
        <v>5.8000002000000004</v>
      </c>
      <c r="L123" s="84">
        <v>14.399999599999999</v>
      </c>
      <c r="M123" s="84">
        <v>22.100000399999999</v>
      </c>
      <c r="N123" s="84">
        <v>13.600000400000001</v>
      </c>
      <c r="O123" s="84">
        <v>18</v>
      </c>
      <c r="P123" s="84">
        <v>0</v>
      </c>
      <c r="Q123" s="84">
        <v>0</v>
      </c>
      <c r="R123" s="84">
        <v>22</v>
      </c>
      <c r="S123" s="89">
        <v>0.33412900000000001</v>
      </c>
      <c r="T123" s="28"/>
      <c r="U123" s="71">
        <f t="shared" si="26"/>
        <v>0</v>
      </c>
      <c r="V123" s="66">
        <f t="shared" si="27"/>
        <v>8.0190960000000006E-2</v>
      </c>
      <c r="W123" s="66">
        <f t="shared" si="28"/>
        <v>0.10157521600000001</v>
      </c>
      <c r="X123" s="66">
        <f t="shared" si="29"/>
        <v>9.3957074799999998E-2</v>
      </c>
      <c r="Y123" s="66">
        <f t="shared" si="30"/>
        <v>8.1260172800000002E-2</v>
      </c>
      <c r="Z123" s="66">
        <f t="shared" si="31"/>
        <v>4.57088472E-2</v>
      </c>
      <c r="AA123" s="65">
        <f t="shared" si="16"/>
        <v>0.2004774</v>
      </c>
      <c r="AB123" s="65">
        <f t="shared" si="17"/>
        <v>1.3699288665871001E-2</v>
      </c>
      <c r="AC123" s="65">
        <f t="shared" si="18"/>
        <v>1.9379482668258001E-2</v>
      </c>
      <c r="AD123" s="65">
        <f t="shared" si="19"/>
        <v>4.8114574663483997E-2</v>
      </c>
      <c r="AE123" s="65">
        <f t="shared" si="20"/>
        <v>7.3842510336515996E-2</v>
      </c>
      <c r="AF123" s="65">
        <f t="shared" si="21"/>
        <v>4.5441545336516002E-2</v>
      </c>
      <c r="AG123" s="65">
        <f t="shared" si="22"/>
        <v>6.0143219999999997E-2</v>
      </c>
      <c r="AH123" s="65">
        <f t="shared" si="23"/>
        <v>0</v>
      </c>
      <c r="AI123" s="65">
        <f t="shared" si="24"/>
        <v>0</v>
      </c>
      <c r="AJ123" s="68">
        <f t="shared" si="25"/>
        <v>7.3508379999999998E-2</v>
      </c>
    </row>
    <row r="124" spans="2:36" x14ac:dyDescent="0.25">
      <c r="B124" s="88">
        <v>14</v>
      </c>
      <c r="C124" s="84">
        <v>0</v>
      </c>
      <c r="D124" s="84">
        <v>24</v>
      </c>
      <c r="E124" s="84">
        <v>40</v>
      </c>
      <c r="F124" s="84">
        <v>37</v>
      </c>
      <c r="G124" s="84">
        <v>32</v>
      </c>
      <c r="H124" s="84">
        <v>18</v>
      </c>
      <c r="I124" s="84">
        <v>60</v>
      </c>
      <c r="J124" s="84">
        <v>4.0999999000000003</v>
      </c>
      <c r="K124" s="84">
        <v>5.8000002000000004</v>
      </c>
      <c r="L124" s="84">
        <v>14.399999599999999</v>
      </c>
      <c r="M124" s="84">
        <v>22.100000399999999</v>
      </c>
      <c r="N124" s="84">
        <v>13.600000400000001</v>
      </c>
      <c r="O124" s="84">
        <v>18</v>
      </c>
      <c r="P124" s="84">
        <v>0</v>
      </c>
      <c r="Q124" s="84">
        <v>0</v>
      </c>
      <c r="R124" s="84">
        <v>22</v>
      </c>
      <c r="S124" s="89">
        <v>4.6293399999999998E-2</v>
      </c>
      <c r="T124" s="28"/>
      <c r="U124" s="71">
        <f t="shared" si="26"/>
        <v>0</v>
      </c>
      <c r="V124" s="66">
        <f t="shared" si="27"/>
        <v>1.1110416E-2</v>
      </c>
      <c r="W124" s="66">
        <f t="shared" si="28"/>
        <v>1.4073193600000001E-2</v>
      </c>
      <c r="X124" s="66">
        <f t="shared" si="29"/>
        <v>1.3017704079999999E-2</v>
      </c>
      <c r="Y124" s="66">
        <f t="shared" si="30"/>
        <v>1.1258554879999999E-2</v>
      </c>
      <c r="Z124" s="66">
        <f t="shared" si="31"/>
        <v>6.3329371199999998E-3</v>
      </c>
      <c r="AA124" s="65">
        <f t="shared" si="16"/>
        <v>2.7776039999999998E-2</v>
      </c>
      <c r="AB124" s="65">
        <f t="shared" si="17"/>
        <v>1.8980293537066001E-3</v>
      </c>
      <c r="AC124" s="65">
        <f t="shared" si="18"/>
        <v>2.6850172925867999E-3</v>
      </c>
      <c r="AD124" s="65">
        <f t="shared" si="19"/>
        <v>6.6662494148263998E-3</v>
      </c>
      <c r="AE124" s="65">
        <f t="shared" si="20"/>
        <v>1.02308415851736E-2</v>
      </c>
      <c r="AF124" s="65">
        <f t="shared" si="21"/>
        <v>6.2959025851736005E-3</v>
      </c>
      <c r="AG124" s="65">
        <f t="shared" si="22"/>
        <v>8.3328120000000002E-3</v>
      </c>
      <c r="AH124" s="65">
        <f t="shared" si="23"/>
        <v>0</v>
      </c>
      <c r="AI124" s="65">
        <f t="shared" si="24"/>
        <v>0</v>
      </c>
      <c r="AJ124" s="68">
        <f t="shared" si="25"/>
        <v>1.0184548E-2</v>
      </c>
    </row>
    <row r="125" spans="2:36" x14ac:dyDescent="0.25">
      <c r="B125" s="88">
        <v>17</v>
      </c>
      <c r="C125" s="84">
        <v>0</v>
      </c>
      <c r="D125" s="84">
        <v>24</v>
      </c>
      <c r="E125" s="84">
        <v>40</v>
      </c>
      <c r="F125" s="84">
        <v>37</v>
      </c>
      <c r="G125" s="84">
        <v>32</v>
      </c>
      <c r="H125" s="84">
        <v>18</v>
      </c>
      <c r="I125" s="84">
        <v>60</v>
      </c>
      <c r="J125" s="84">
        <v>4.0999999000000003</v>
      </c>
      <c r="K125" s="84">
        <v>5.8000002000000004</v>
      </c>
      <c r="L125" s="84">
        <v>14.399999599999999</v>
      </c>
      <c r="M125" s="84">
        <v>22.100000399999999</v>
      </c>
      <c r="N125" s="84">
        <v>13.600000400000001</v>
      </c>
      <c r="O125" s="84">
        <v>18</v>
      </c>
      <c r="P125" s="84">
        <v>0</v>
      </c>
      <c r="Q125" s="84">
        <v>0</v>
      </c>
      <c r="R125" s="84">
        <v>22</v>
      </c>
      <c r="S125" s="89">
        <v>0.26819100000000001</v>
      </c>
      <c r="T125" s="28"/>
      <c r="U125" s="71">
        <f t="shared" si="26"/>
        <v>0</v>
      </c>
      <c r="V125" s="66">
        <f t="shared" si="27"/>
        <v>6.4365840000000007E-2</v>
      </c>
      <c r="W125" s="66">
        <f t="shared" si="28"/>
        <v>8.1530064000000013E-2</v>
      </c>
      <c r="X125" s="66">
        <f t="shared" si="29"/>
        <v>7.5415309200000002E-2</v>
      </c>
      <c r="Y125" s="66">
        <f t="shared" si="30"/>
        <v>6.5224051200000008E-2</v>
      </c>
      <c r="Z125" s="66">
        <f t="shared" si="31"/>
        <v>3.6688528800000002E-2</v>
      </c>
      <c r="AA125" s="65">
        <f t="shared" si="16"/>
        <v>0.16091459999999999</v>
      </c>
      <c r="AB125" s="65">
        <f t="shared" si="17"/>
        <v>1.0995830731809E-2</v>
      </c>
      <c r="AC125" s="65">
        <f t="shared" si="18"/>
        <v>1.5555078536382001E-2</v>
      </c>
      <c r="AD125" s="65">
        <f t="shared" si="19"/>
        <v>3.8619502927235996E-2</v>
      </c>
      <c r="AE125" s="65">
        <f t="shared" si="20"/>
        <v>5.9270212072764006E-2</v>
      </c>
      <c r="AF125" s="65">
        <f t="shared" si="21"/>
        <v>3.6473977072764001E-2</v>
      </c>
      <c r="AG125" s="65">
        <f t="shared" si="22"/>
        <v>4.8274379999999999E-2</v>
      </c>
      <c r="AH125" s="65">
        <f t="shared" si="23"/>
        <v>0</v>
      </c>
      <c r="AI125" s="65">
        <f t="shared" si="24"/>
        <v>0</v>
      </c>
      <c r="AJ125" s="68">
        <f t="shared" si="25"/>
        <v>5.9002020000000002E-2</v>
      </c>
    </row>
    <row r="126" spans="2:36" x14ac:dyDescent="0.25">
      <c r="B126" s="88">
        <v>18</v>
      </c>
      <c r="C126" s="84">
        <v>0</v>
      </c>
      <c r="D126" s="84">
        <v>24</v>
      </c>
      <c r="E126" s="84">
        <v>40</v>
      </c>
      <c r="F126" s="84">
        <v>37</v>
      </c>
      <c r="G126" s="84">
        <v>32</v>
      </c>
      <c r="H126" s="84">
        <v>18</v>
      </c>
      <c r="I126" s="84">
        <v>60</v>
      </c>
      <c r="J126" s="84">
        <v>4.0999999000000003</v>
      </c>
      <c r="K126" s="84">
        <v>5.8000002000000004</v>
      </c>
      <c r="L126" s="84">
        <v>14.399999599999999</v>
      </c>
      <c r="M126" s="84">
        <v>22.100000399999999</v>
      </c>
      <c r="N126" s="84">
        <v>13.600000400000001</v>
      </c>
      <c r="O126" s="84">
        <v>18</v>
      </c>
      <c r="P126" s="84">
        <v>0</v>
      </c>
      <c r="Q126" s="84">
        <v>0</v>
      </c>
      <c r="R126" s="84">
        <v>22</v>
      </c>
      <c r="S126" s="89">
        <v>0.20655399999999999</v>
      </c>
      <c r="T126" s="28"/>
      <c r="U126" s="71">
        <f t="shared" si="26"/>
        <v>0</v>
      </c>
      <c r="V126" s="66">
        <f t="shared" si="27"/>
        <v>4.9572959999999992E-2</v>
      </c>
      <c r="W126" s="66">
        <f t="shared" si="28"/>
        <v>6.2792416000000004E-2</v>
      </c>
      <c r="X126" s="66">
        <f t="shared" si="29"/>
        <v>5.8082984799999994E-2</v>
      </c>
      <c r="Y126" s="66">
        <f t="shared" si="30"/>
        <v>5.0233932799999999E-2</v>
      </c>
      <c r="Z126" s="66">
        <f t="shared" si="31"/>
        <v>2.8256587199999999E-2</v>
      </c>
      <c r="AA126" s="65">
        <f t="shared" si="16"/>
        <v>0.12393239999999998</v>
      </c>
      <c r="AB126" s="65">
        <f t="shared" si="17"/>
        <v>8.4687137934459991E-3</v>
      </c>
      <c r="AC126" s="65">
        <f t="shared" si="18"/>
        <v>1.1980132413108E-2</v>
      </c>
      <c r="AD126" s="65">
        <f t="shared" si="19"/>
        <v>2.9743775173783998E-2</v>
      </c>
      <c r="AE126" s="65">
        <f t="shared" si="20"/>
        <v>4.5648434826216E-2</v>
      </c>
      <c r="AF126" s="65">
        <f t="shared" si="21"/>
        <v>2.8091344826215999E-2</v>
      </c>
      <c r="AG126" s="65">
        <f t="shared" si="22"/>
        <v>3.7179719999999999E-2</v>
      </c>
      <c r="AH126" s="65">
        <f t="shared" si="23"/>
        <v>0</v>
      </c>
      <c r="AI126" s="65">
        <f t="shared" si="24"/>
        <v>0</v>
      </c>
      <c r="AJ126" s="68">
        <f t="shared" si="25"/>
        <v>4.5441879999999997E-2</v>
      </c>
    </row>
    <row r="127" spans="2:36" x14ac:dyDescent="0.25">
      <c r="B127" s="88">
        <v>47</v>
      </c>
      <c r="C127" s="84">
        <v>0</v>
      </c>
      <c r="D127" s="84">
        <v>24</v>
      </c>
      <c r="E127" s="84">
        <v>40</v>
      </c>
      <c r="F127" s="84">
        <v>37</v>
      </c>
      <c r="G127" s="84">
        <v>32</v>
      </c>
      <c r="H127" s="84">
        <v>18</v>
      </c>
      <c r="I127" s="84">
        <v>60</v>
      </c>
      <c r="J127" s="84">
        <v>4.0999999000000003</v>
      </c>
      <c r="K127" s="84">
        <v>5.8000002000000004</v>
      </c>
      <c r="L127" s="84">
        <v>14.399999599999999</v>
      </c>
      <c r="M127" s="84">
        <v>22.100000399999999</v>
      </c>
      <c r="N127" s="84">
        <v>13.600000400000001</v>
      </c>
      <c r="O127" s="84">
        <v>18</v>
      </c>
      <c r="P127" s="84">
        <v>0</v>
      </c>
      <c r="Q127" s="84">
        <v>0</v>
      </c>
      <c r="R127" s="84">
        <v>22</v>
      </c>
      <c r="S127" s="89">
        <v>0.39019199999999998</v>
      </c>
      <c r="T127" s="28"/>
      <c r="U127" s="71">
        <f t="shared" si="26"/>
        <v>0</v>
      </c>
      <c r="V127" s="66">
        <f t="shared" si="27"/>
        <v>9.3646079999999993E-2</v>
      </c>
      <c r="W127" s="66">
        <f t="shared" si="28"/>
        <v>0.11861836800000002</v>
      </c>
      <c r="X127" s="66">
        <f t="shared" si="29"/>
        <v>0.10972199039999998</v>
      </c>
      <c r="Y127" s="66">
        <f t="shared" si="30"/>
        <v>9.4894694400000007E-2</v>
      </c>
      <c r="Z127" s="66">
        <f t="shared" si="31"/>
        <v>5.3378265599999988E-2</v>
      </c>
      <c r="AA127" s="65">
        <f t="shared" si="16"/>
        <v>0.23411519999999997</v>
      </c>
      <c r="AB127" s="65">
        <f t="shared" si="17"/>
        <v>1.5997871609808E-2</v>
      </c>
      <c r="AC127" s="65">
        <f t="shared" si="18"/>
        <v>2.2631136780384E-2</v>
      </c>
      <c r="AD127" s="65">
        <f t="shared" si="19"/>
        <v>5.6187646439231992E-2</v>
      </c>
      <c r="AE127" s="65">
        <f t="shared" si="20"/>
        <v>8.6232433560767999E-2</v>
      </c>
      <c r="AF127" s="65">
        <f t="shared" si="21"/>
        <v>5.3066113560768E-2</v>
      </c>
      <c r="AG127" s="65">
        <f t="shared" si="22"/>
        <v>7.0234559999999988E-2</v>
      </c>
      <c r="AH127" s="65">
        <f t="shared" si="23"/>
        <v>0</v>
      </c>
      <c r="AI127" s="65">
        <f t="shared" si="24"/>
        <v>0</v>
      </c>
      <c r="AJ127" s="68">
        <f t="shared" si="25"/>
        <v>8.584224E-2</v>
      </c>
    </row>
    <row r="128" spans="2:36" x14ac:dyDescent="0.25">
      <c r="B128" s="88">
        <v>59</v>
      </c>
      <c r="C128" s="84">
        <v>0</v>
      </c>
      <c r="D128" s="84">
        <v>18</v>
      </c>
      <c r="E128" s="84">
        <v>91</v>
      </c>
      <c r="F128" s="84">
        <v>83</v>
      </c>
      <c r="G128" s="84">
        <v>74</v>
      </c>
      <c r="H128" s="84">
        <v>55</v>
      </c>
      <c r="I128" s="84">
        <v>41</v>
      </c>
      <c r="J128" s="84">
        <v>3.8</v>
      </c>
      <c r="K128" s="84">
        <v>5.4000000999999997</v>
      </c>
      <c r="L128" s="84">
        <v>7.1999997999999996</v>
      </c>
      <c r="M128" s="84">
        <v>12.800000199999999</v>
      </c>
      <c r="N128" s="84">
        <v>11.800000199999999</v>
      </c>
      <c r="O128" s="84">
        <v>37</v>
      </c>
      <c r="P128" s="84">
        <v>0</v>
      </c>
      <c r="Q128" s="84">
        <v>0</v>
      </c>
      <c r="R128" s="84">
        <v>22</v>
      </c>
      <c r="S128" s="89">
        <v>4.5868899999999997E-2</v>
      </c>
      <c r="T128" s="28"/>
      <c r="U128" s="71">
        <f t="shared" si="26"/>
        <v>0</v>
      </c>
      <c r="V128" s="66">
        <f t="shared" si="27"/>
        <v>8.2564019999999995E-3</v>
      </c>
      <c r="W128" s="66">
        <f t="shared" si="28"/>
        <v>3.4227373179999999E-2</v>
      </c>
      <c r="X128" s="66">
        <f t="shared" si="29"/>
        <v>3.1218373339999991E-2</v>
      </c>
      <c r="Y128" s="66">
        <f t="shared" si="30"/>
        <v>2.7833248519999992E-2</v>
      </c>
      <c r="Z128" s="66">
        <f t="shared" si="31"/>
        <v>2.06868739E-2</v>
      </c>
      <c r="AA128" s="65">
        <f t="shared" si="16"/>
        <v>1.8806248999999997E-2</v>
      </c>
      <c r="AB128" s="65">
        <f t="shared" si="17"/>
        <v>1.7430181999999999E-3</v>
      </c>
      <c r="AC128" s="65">
        <f t="shared" si="18"/>
        <v>2.4769206458688997E-3</v>
      </c>
      <c r="AD128" s="65">
        <f t="shared" si="19"/>
        <v>3.3025607082621997E-3</v>
      </c>
      <c r="AE128" s="65">
        <f t="shared" si="20"/>
        <v>5.8712192917377993E-3</v>
      </c>
      <c r="AF128" s="65">
        <f t="shared" si="21"/>
        <v>5.4125302917377993E-3</v>
      </c>
      <c r="AG128" s="65">
        <f t="shared" si="22"/>
        <v>1.6971492999999997E-2</v>
      </c>
      <c r="AH128" s="65">
        <f t="shared" si="23"/>
        <v>0</v>
      </c>
      <c r="AI128" s="65">
        <f t="shared" si="24"/>
        <v>0</v>
      </c>
      <c r="AJ128" s="68">
        <f t="shared" si="25"/>
        <v>1.0091157999999999E-2</v>
      </c>
    </row>
    <row r="129" spans="2:36" x14ac:dyDescent="0.25">
      <c r="B129" s="88">
        <v>65</v>
      </c>
      <c r="C129" s="84">
        <v>0</v>
      </c>
      <c r="D129" s="84">
        <v>15</v>
      </c>
      <c r="E129" s="84">
        <v>82</v>
      </c>
      <c r="F129" s="84">
        <v>81</v>
      </c>
      <c r="G129" s="84">
        <v>72</v>
      </c>
      <c r="H129" s="84">
        <v>54</v>
      </c>
      <c r="I129" s="84">
        <v>40</v>
      </c>
      <c r="J129" s="84">
        <v>3.8</v>
      </c>
      <c r="K129" s="84">
        <v>5.1999997999999996</v>
      </c>
      <c r="L129" s="84">
        <v>7</v>
      </c>
      <c r="M129" s="84">
        <v>12.5</v>
      </c>
      <c r="N129" s="84">
        <v>11.5</v>
      </c>
      <c r="O129" s="84">
        <v>38</v>
      </c>
      <c r="P129" s="84">
        <v>0</v>
      </c>
      <c r="Q129" s="84">
        <v>0</v>
      </c>
      <c r="R129" s="84">
        <v>22</v>
      </c>
      <c r="S129" s="89">
        <v>5.0164300000000002E-2</v>
      </c>
      <c r="T129" s="28"/>
      <c r="U129" s="71">
        <f t="shared" si="26"/>
        <v>0</v>
      </c>
      <c r="V129" s="66">
        <f t="shared" si="27"/>
        <v>7.5246449999999999E-3</v>
      </c>
      <c r="W129" s="66">
        <f t="shared" si="28"/>
        <v>3.4964517099999995E-2</v>
      </c>
      <c r="X129" s="66">
        <f t="shared" si="29"/>
        <v>3.4538120550000002E-2</v>
      </c>
      <c r="Y129" s="66">
        <f t="shared" si="30"/>
        <v>3.0700551600000001E-2</v>
      </c>
      <c r="Z129" s="66">
        <f t="shared" si="31"/>
        <v>2.30254137E-2</v>
      </c>
      <c r="AA129" s="65">
        <f t="shared" si="16"/>
        <v>2.0065720000000002E-2</v>
      </c>
      <c r="AB129" s="65">
        <f t="shared" si="17"/>
        <v>1.9062434000000001E-3</v>
      </c>
      <c r="AC129" s="65">
        <f t="shared" si="18"/>
        <v>2.6085434996714002E-3</v>
      </c>
      <c r="AD129" s="65">
        <f t="shared" si="19"/>
        <v>3.5115010000000006E-3</v>
      </c>
      <c r="AE129" s="65">
        <f t="shared" si="20"/>
        <v>6.2705375000000002E-3</v>
      </c>
      <c r="AF129" s="65">
        <f t="shared" si="21"/>
        <v>5.7688945000000007E-3</v>
      </c>
      <c r="AG129" s="65">
        <f t="shared" si="22"/>
        <v>1.9062434E-2</v>
      </c>
      <c r="AH129" s="65">
        <f t="shared" si="23"/>
        <v>0</v>
      </c>
      <c r="AI129" s="65">
        <f t="shared" si="24"/>
        <v>0</v>
      </c>
      <c r="AJ129" s="68">
        <f t="shared" si="25"/>
        <v>1.1036146E-2</v>
      </c>
    </row>
    <row r="130" spans="2:36" x14ac:dyDescent="0.25">
      <c r="B130" s="88">
        <v>66</v>
      </c>
      <c r="C130" s="84">
        <v>0</v>
      </c>
      <c r="D130" s="84">
        <v>15</v>
      </c>
      <c r="E130" s="84">
        <v>82</v>
      </c>
      <c r="F130" s="84">
        <v>81</v>
      </c>
      <c r="G130" s="84">
        <v>72</v>
      </c>
      <c r="H130" s="84">
        <v>54</v>
      </c>
      <c r="I130" s="84">
        <v>40</v>
      </c>
      <c r="J130" s="84">
        <v>3.8</v>
      </c>
      <c r="K130" s="84">
        <v>5.1999997999999996</v>
      </c>
      <c r="L130" s="84">
        <v>7</v>
      </c>
      <c r="M130" s="84">
        <v>12.5</v>
      </c>
      <c r="N130" s="84">
        <v>11.5</v>
      </c>
      <c r="O130" s="84">
        <v>38</v>
      </c>
      <c r="P130" s="84">
        <v>0</v>
      </c>
      <c r="Q130" s="84">
        <v>0</v>
      </c>
      <c r="R130" s="84">
        <v>22</v>
      </c>
      <c r="S130" s="89">
        <v>6.0451600000000001E-2</v>
      </c>
      <c r="T130" s="28"/>
      <c r="U130" s="71">
        <f t="shared" si="26"/>
        <v>0</v>
      </c>
      <c r="V130" s="66">
        <f t="shared" si="27"/>
        <v>9.0677399999999995E-3</v>
      </c>
      <c r="W130" s="66">
        <f t="shared" si="28"/>
        <v>4.21347652E-2</v>
      </c>
      <c r="X130" s="66">
        <f t="shared" si="29"/>
        <v>4.1620926600000004E-2</v>
      </c>
      <c r="Y130" s="66">
        <f t="shared" si="30"/>
        <v>3.6996379199999999E-2</v>
      </c>
      <c r="Z130" s="66">
        <f t="shared" si="31"/>
        <v>2.7747284399999999E-2</v>
      </c>
      <c r="AA130" s="65">
        <f t="shared" si="16"/>
        <v>2.4180640000000003E-2</v>
      </c>
      <c r="AB130" s="65">
        <f t="shared" si="17"/>
        <v>2.2971608000000002E-3</v>
      </c>
      <c r="AC130" s="65">
        <f t="shared" si="18"/>
        <v>3.1434830790968002E-3</v>
      </c>
      <c r="AD130" s="65">
        <f t="shared" si="19"/>
        <v>4.2316120000000009E-3</v>
      </c>
      <c r="AE130" s="65">
        <f t="shared" si="20"/>
        <v>7.5564500000000001E-3</v>
      </c>
      <c r="AF130" s="65">
        <f t="shared" si="21"/>
        <v>6.9519340000000008E-3</v>
      </c>
      <c r="AG130" s="65">
        <f t="shared" si="22"/>
        <v>2.2971608000000001E-2</v>
      </c>
      <c r="AH130" s="65">
        <f t="shared" si="23"/>
        <v>0</v>
      </c>
      <c r="AI130" s="65">
        <f t="shared" si="24"/>
        <v>0</v>
      </c>
      <c r="AJ130" s="68">
        <f t="shared" si="25"/>
        <v>1.3299352E-2</v>
      </c>
    </row>
    <row r="131" spans="2:36" x14ac:dyDescent="0.25">
      <c r="B131" s="88">
        <v>67</v>
      </c>
      <c r="C131" s="84">
        <v>0</v>
      </c>
      <c r="D131" s="84">
        <v>15</v>
      </c>
      <c r="E131" s="84">
        <v>82</v>
      </c>
      <c r="F131" s="84">
        <v>81</v>
      </c>
      <c r="G131" s="84">
        <v>72</v>
      </c>
      <c r="H131" s="84">
        <v>54</v>
      </c>
      <c r="I131" s="84">
        <v>40</v>
      </c>
      <c r="J131" s="84">
        <v>3.8</v>
      </c>
      <c r="K131" s="84">
        <v>5.1999997999999996</v>
      </c>
      <c r="L131" s="84">
        <v>7</v>
      </c>
      <c r="M131" s="84">
        <v>12.5</v>
      </c>
      <c r="N131" s="84">
        <v>11.5</v>
      </c>
      <c r="O131" s="84">
        <v>38</v>
      </c>
      <c r="P131" s="84">
        <v>0</v>
      </c>
      <c r="Q131" s="84">
        <v>0</v>
      </c>
      <c r="R131" s="84">
        <v>22</v>
      </c>
      <c r="S131" s="89">
        <v>9.6889999999999997E-3</v>
      </c>
      <c r="T131" s="28"/>
      <c r="U131" s="71">
        <f t="shared" si="26"/>
        <v>0</v>
      </c>
      <c r="V131" s="66">
        <f t="shared" si="27"/>
        <v>1.45335E-3</v>
      </c>
      <c r="W131" s="66">
        <f t="shared" si="28"/>
        <v>6.7532329999999991E-3</v>
      </c>
      <c r="X131" s="66">
        <f t="shared" si="29"/>
        <v>6.6708764999999998E-3</v>
      </c>
      <c r="Y131" s="66">
        <f t="shared" si="30"/>
        <v>5.9296679999999999E-3</v>
      </c>
      <c r="Z131" s="66">
        <f t="shared" si="31"/>
        <v>4.4472510000000002E-3</v>
      </c>
      <c r="AA131" s="65">
        <f t="shared" si="16"/>
        <v>3.8755999999999999E-3</v>
      </c>
      <c r="AB131" s="65">
        <f t="shared" si="17"/>
        <v>3.6818199999999999E-4</v>
      </c>
      <c r="AC131" s="65">
        <f t="shared" si="18"/>
        <v>5.0382798062199993E-4</v>
      </c>
      <c r="AD131" s="65">
        <f t="shared" si="19"/>
        <v>6.7823000000000004E-4</v>
      </c>
      <c r="AE131" s="65">
        <f t="shared" si="20"/>
        <v>1.211125E-3</v>
      </c>
      <c r="AF131" s="65">
        <f t="shared" si="21"/>
        <v>1.1142350000000001E-3</v>
      </c>
      <c r="AG131" s="65">
        <f t="shared" si="22"/>
        <v>3.6818199999999997E-3</v>
      </c>
      <c r="AH131" s="65">
        <f t="shared" si="23"/>
        <v>0</v>
      </c>
      <c r="AI131" s="65">
        <f t="shared" si="24"/>
        <v>0</v>
      </c>
      <c r="AJ131" s="68">
        <f t="shared" si="25"/>
        <v>2.1315800000000001E-3</v>
      </c>
    </row>
    <row r="132" spans="2:36" x14ac:dyDescent="0.25">
      <c r="B132" s="88">
        <v>78</v>
      </c>
      <c r="C132" s="84">
        <v>0</v>
      </c>
      <c r="D132" s="84">
        <v>24</v>
      </c>
      <c r="E132" s="84">
        <v>40</v>
      </c>
      <c r="F132" s="84">
        <v>37</v>
      </c>
      <c r="G132" s="84">
        <v>32</v>
      </c>
      <c r="H132" s="84">
        <v>18</v>
      </c>
      <c r="I132" s="84">
        <v>60</v>
      </c>
      <c r="J132" s="84">
        <v>4.0999999000000003</v>
      </c>
      <c r="K132" s="84">
        <v>5.8000002000000004</v>
      </c>
      <c r="L132" s="84">
        <v>14.399999599999999</v>
      </c>
      <c r="M132" s="84">
        <v>22.100000399999999</v>
      </c>
      <c r="N132" s="84">
        <v>13.600000400000001</v>
      </c>
      <c r="O132" s="84">
        <v>18</v>
      </c>
      <c r="P132" s="84">
        <v>0</v>
      </c>
      <c r="Q132" s="84">
        <v>0</v>
      </c>
      <c r="R132" s="84">
        <v>22</v>
      </c>
      <c r="S132" s="89">
        <v>0.818554</v>
      </c>
      <c r="T132" s="28"/>
      <c r="U132" s="71">
        <f t="shared" si="26"/>
        <v>0</v>
      </c>
      <c r="V132" s="66">
        <f t="shared" si="27"/>
        <v>0.19645295999999998</v>
      </c>
      <c r="W132" s="66">
        <f t="shared" si="28"/>
        <v>0.24884041600000004</v>
      </c>
      <c r="X132" s="66">
        <f t="shared" si="29"/>
        <v>0.2301773848</v>
      </c>
      <c r="Y132" s="66">
        <f t="shared" si="30"/>
        <v>0.1990723328</v>
      </c>
      <c r="Z132" s="66">
        <f t="shared" si="31"/>
        <v>0.11197818720000001</v>
      </c>
      <c r="AA132" s="65">
        <f t="shared" si="16"/>
        <v>0.49113239999999997</v>
      </c>
      <c r="AB132" s="65">
        <f t="shared" si="17"/>
        <v>3.3560713181446003E-2</v>
      </c>
      <c r="AC132" s="65">
        <f t="shared" si="18"/>
        <v>4.7476133637108002E-2</v>
      </c>
      <c r="AD132" s="65">
        <f t="shared" si="19"/>
        <v>0.11787177272578399</v>
      </c>
      <c r="AE132" s="65">
        <f t="shared" si="20"/>
        <v>0.18090043727421601</v>
      </c>
      <c r="AF132" s="65">
        <f t="shared" si="21"/>
        <v>0.111323347274216</v>
      </c>
      <c r="AG132" s="65">
        <f t="shared" si="22"/>
        <v>0.14733972000000001</v>
      </c>
      <c r="AH132" s="65">
        <f t="shared" si="23"/>
        <v>0</v>
      </c>
      <c r="AI132" s="65">
        <f t="shared" si="24"/>
        <v>0</v>
      </c>
      <c r="AJ132" s="68">
        <f t="shared" si="25"/>
        <v>0.18008188</v>
      </c>
    </row>
    <row r="133" spans="2:36" x14ac:dyDescent="0.25">
      <c r="B133" s="88">
        <v>80</v>
      </c>
      <c r="C133" s="84">
        <v>0</v>
      </c>
      <c r="D133" s="84">
        <v>24</v>
      </c>
      <c r="E133" s="84">
        <v>40</v>
      </c>
      <c r="F133" s="84">
        <v>37</v>
      </c>
      <c r="G133" s="84">
        <v>32</v>
      </c>
      <c r="H133" s="84">
        <v>18</v>
      </c>
      <c r="I133" s="84">
        <v>60</v>
      </c>
      <c r="J133" s="84">
        <v>4.0999999000000003</v>
      </c>
      <c r="K133" s="84">
        <v>5.8000002000000004</v>
      </c>
      <c r="L133" s="84">
        <v>14.399999599999999</v>
      </c>
      <c r="M133" s="84">
        <v>22.100000399999999</v>
      </c>
      <c r="N133" s="84">
        <v>13.600000400000001</v>
      </c>
      <c r="O133" s="84">
        <v>18</v>
      </c>
      <c r="P133" s="84">
        <v>0</v>
      </c>
      <c r="Q133" s="84">
        <v>0</v>
      </c>
      <c r="R133" s="84">
        <v>22</v>
      </c>
      <c r="S133" s="89">
        <v>0.26384999999999997</v>
      </c>
      <c r="T133" s="28"/>
      <c r="U133" s="71">
        <f t="shared" si="26"/>
        <v>0</v>
      </c>
      <c r="V133" s="66">
        <f t="shared" si="27"/>
        <v>6.3323999999999991E-2</v>
      </c>
      <c r="W133" s="66">
        <f t="shared" si="28"/>
        <v>8.0210400000000001E-2</v>
      </c>
      <c r="X133" s="66">
        <f t="shared" si="29"/>
        <v>7.4194619999999989E-2</v>
      </c>
      <c r="Y133" s="66">
        <f t="shared" si="30"/>
        <v>6.4168320000000001E-2</v>
      </c>
      <c r="Z133" s="66">
        <f t="shared" si="31"/>
        <v>3.6094679999999997E-2</v>
      </c>
      <c r="AA133" s="65">
        <f t="shared" si="16"/>
        <v>0.15830999999999998</v>
      </c>
      <c r="AB133" s="65">
        <f t="shared" si="17"/>
        <v>1.081784973615E-2</v>
      </c>
      <c r="AC133" s="65">
        <f t="shared" si="18"/>
        <v>1.5303300527699999E-2</v>
      </c>
      <c r="AD133" s="65">
        <f t="shared" si="19"/>
        <v>3.7994398944599994E-2</v>
      </c>
      <c r="AE133" s="65">
        <f t="shared" si="20"/>
        <v>5.8310851055399994E-2</v>
      </c>
      <c r="AF133" s="65">
        <f t="shared" si="21"/>
        <v>3.5883601055399998E-2</v>
      </c>
      <c r="AG133" s="65">
        <f t="shared" si="22"/>
        <v>4.7492999999999994E-2</v>
      </c>
      <c r="AH133" s="65">
        <f t="shared" si="23"/>
        <v>0</v>
      </c>
      <c r="AI133" s="65">
        <f t="shared" si="24"/>
        <v>0</v>
      </c>
      <c r="AJ133" s="68">
        <f t="shared" si="25"/>
        <v>5.8046999999999994E-2</v>
      </c>
    </row>
    <row r="134" spans="2:36" x14ac:dyDescent="0.25">
      <c r="B134" s="88">
        <v>1</v>
      </c>
      <c r="C134" s="84">
        <v>0</v>
      </c>
      <c r="D134" s="84">
        <v>29</v>
      </c>
      <c r="E134" s="84">
        <v>61</v>
      </c>
      <c r="F134" s="84">
        <v>59</v>
      </c>
      <c r="G134" s="84">
        <v>53</v>
      </c>
      <c r="H134" s="84">
        <v>39</v>
      </c>
      <c r="I134" s="84">
        <v>40</v>
      </c>
      <c r="J134" s="84">
        <v>3.8</v>
      </c>
      <c r="K134" s="84">
        <v>5.1999997999999996</v>
      </c>
      <c r="L134" s="84">
        <v>7</v>
      </c>
      <c r="M134" s="84">
        <v>12.5</v>
      </c>
      <c r="N134" s="84">
        <v>11.5</v>
      </c>
      <c r="O134" s="84">
        <v>39</v>
      </c>
      <c r="P134" s="84">
        <v>0</v>
      </c>
      <c r="Q134" s="84">
        <v>0</v>
      </c>
      <c r="R134" s="84">
        <v>21</v>
      </c>
      <c r="S134" s="89">
        <v>1.0979699999999999</v>
      </c>
      <c r="T134" s="28"/>
      <c r="U134" s="71">
        <f t="shared" si="26"/>
        <v>0</v>
      </c>
      <c r="V134" s="66">
        <f t="shared" si="27"/>
        <v>0.31841129999999995</v>
      </c>
      <c r="W134" s="66">
        <f t="shared" si="28"/>
        <v>0.47553080699999989</v>
      </c>
      <c r="X134" s="66">
        <f t="shared" si="29"/>
        <v>0.45993963299999996</v>
      </c>
      <c r="Y134" s="66">
        <f t="shared" si="30"/>
        <v>0.41316611099999995</v>
      </c>
      <c r="Z134" s="66">
        <f t="shared" si="31"/>
        <v>0.30402789299999999</v>
      </c>
      <c r="AA134" s="65">
        <f t="shared" si="16"/>
        <v>0.43918799999999997</v>
      </c>
      <c r="AB134" s="65">
        <f t="shared" si="17"/>
        <v>4.1722859999999994E-2</v>
      </c>
      <c r="AC134" s="65">
        <f t="shared" si="18"/>
        <v>5.709443780405999E-2</v>
      </c>
      <c r="AD134" s="65">
        <f t="shared" si="19"/>
        <v>7.6857899999999993E-2</v>
      </c>
      <c r="AE134" s="65">
        <f t="shared" si="20"/>
        <v>0.13724624999999999</v>
      </c>
      <c r="AF134" s="65">
        <f t="shared" si="21"/>
        <v>0.12626655000000001</v>
      </c>
      <c r="AG134" s="65">
        <f t="shared" si="22"/>
        <v>0.42820829999999999</v>
      </c>
      <c r="AH134" s="65">
        <f t="shared" si="23"/>
        <v>0</v>
      </c>
      <c r="AI134" s="65">
        <f t="shared" si="24"/>
        <v>0</v>
      </c>
      <c r="AJ134" s="68">
        <f t="shared" si="25"/>
        <v>0.23057369999999996</v>
      </c>
    </row>
    <row r="135" spans="2:36" x14ac:dyDescent="0.25">
      <c r="B135" s="88">
        <v>110</v>
      </c>
      <c r="C135" s="84">
        <v>0</v>
      </c>
      <c r="D135" s="84">
        <v>29</v>
      </c>
      <c r="E135" s="84">
        <v>61</v>
      </c>
      <c r="F135" s="84">
        <v>59</v>
      </c>
      <c r="G135" s="84">
        <v>53</v>
      </c>
      <c r="H135" s="84">
        <v>39</v>
      </c>
      <c r="I135" s="84">
        <v>40</v>
      </c>
      <c r="J135" s="84">
        <v>3.8</v>
      </c>
      <c r="K135" s="84">
        <v>5.1999997999999996</v>
      </c>
      <c r="L135" s="84">
        <v>7</v>
      </c>
      <c r="M135" s="84">
        <v>12.5</v>
      </c>
      <c r="N135" s="84">
        <v>11.5</v>
      </c>
      <c r="O135" s="84">
        <v>39</v>
      </c>
      <c r="P135" s="84">
        <v>0</v>
      </c>
      <c r="Q135" s="84">
        <v>0</v>
      </c>
      <c r="R135" s="84">
        <v>21</v>
      </c>
      <c r="S135" s="89">
        <v>0.598607</v>
      </c>
      <c r="T135" s="28"/>
      <c r="U135" s="71">
        <f t="shared" si="26"/>
        <v>0</v>
      </c>
      <c r="V135" s="66">
        <f t="shared" si="27"/>
        <v>0.17359602999999998</v>
      </c>
      <c r="W135" s="66">
        <f t="shared" si="28"/>
        <v>0.25925669169999999</v>
      </c>
      <c r="X135" s="66">
        <f t="shared" si="29"/>
        <v>0.25075647229999998</v>
      </c>
      <c r="Y135" s="66">
        <f t="shared" si="30"/>
        <v>0.22525581410000001</v>
      </c>
      <c r="Z135" s="66">
        <f t="shared" si="31"/>
        <v>0.1657542783</v>
      </c>
      <c r="AA135" s="65">
        <f t="shared" si="16"/>
        <v>0.23944280000000001</v>
      </c>
      <c r="AB135" s="65">
        <f t="shared" si="17"/>
        <v>2.2747066E-2</v>
      </c>
      <c r="AC135" s="65">
        <f t="shared" si="18"/>
        <v>3.1127562802785998E-2</v>
      </c>
      <c r="AD135" s="65">
        <f t="shared" si="19"/>
        <v>4.1902490000000001E-2</v>
      </c>
      <c r="AE135" s="65">
        <f t="shared" si="20"/>
        <v>7.4825875E-2</v>
      </c>
      <c r="AF135" s="65">
        <f t="shared" si="21"/>
        <v>6.8839805000000004E-2</v>
      </c>
      <c r="AG135" s="65">
        <f t="shared" si="22"/>
        <v>0.23345673</v>
      </c>
      <c r="AH135" s="65">
        <f t="shared" si="23"/>
        <v>0</v>
      </c>
      <c r="AI135" s="65">
        <f t="shared" si="24"/>
        <v>0</v>
      </c>
      <c r="AJ135" s="68">
        <f t="shared" si="25"/>
        <v>0.12570746999999999</v>
      </c>
    </row>
    <row r="136" spans="2:36" x14ac:dyDescent="0.25">
      <c r="B136" s="88">
        <v>8</v>
      </c>
      <c r="C136" s="84">
        <v>15</v>
      </c>
      <c r="D136" s="84">
        <v>15</v>
      </c>
      <c r="E136" s="84">
        <v>98</v>
      </c>
      <c r="F136" s="84">
        <v>93</v>
      </c>
      <c r="G136" s="84">
        <v>83</v>
      </c>
      <c r="H136" s="84">
        <v>62</v>
      </c>
      <c r="I136" s="84">
        <v>40</v>
      </c>
      <c r="J136" s="84">
        <v>3.8</v>
      </c>
      <c r="K136" s="84">
        <v>5.1999997999999996</v>
      </c>
      <c r="L136" s="84">
        <v>7</v>
      </c>
      <c r="M136" s="84">
        <v>12.5</v>
      </c>
      <c r="N136" s="84">
        <v>11.5</v>
      </c>
      <c r="O136" s="84">
        <v>40</v>
      </c>
      <c r="P136" s="84">
        <v>0</v>
      </c>
      <c r="Q136" s="84">
        <v>0</v>
      </c>
      <c r="R136" s="84">
        <v>20</v>
      </c>
      <c r="S136" s="89">
        <v>4.1625299999999997E-2</v>
      </c>
      <c r="T136" s="28"/>
      <c r="U136" s="71">
        <f t="shared" si="26"/>
        <v>6.243794999999999E-3</v>
      </c>
      <c r="V136" s="66">
        <f t="shared" si="27"/>
        <v>6.243794999999999E-3</v>
      </c>
      <c r="W136" s="66">
        <f t="shared" si="28"/>
        <v>2.8554955799999993E-2</v>
      </c>
      <c r="X136" s="66">
        <f t="shared" si="29"/>
        <v>2.7098070299999999E-2</v>
      </c>
      <c r="Y136" s="66">
        <f t="shared" si="30"/>
        <v>2.4184299299999996E-2</v>
      </c>
      <c r="Z136" s="66">
        <f t="shared" si="31"/>
        <v>1.8065380199999995E-2</v>
      </c>
      <c r="AA136" s="65">
        <f t="shared" ref="AA136:AA199" si="32">$S136*(I136/100)</f>
        <v>1.6650120000000001E-2</v>
      </c>
      <c r="AB136" s="65">
        <f t="shared" ref="AB136:AB199" si="33">$S136*(J136/100)</f>
        <v>1.5817613999999998E-3</v>
      </c>
      <c r="AC136" s="65">
        <f t="shared" ref="AC136:AC199" si="34">$S136*(K136/100)</f>
        <v>2.1645155167493999E-3</v>
      </c>
      <c r="AD136" s="65">
        <f t="shared" ref="AD136:AD199" si="35">$S136*(L136/100)</f>
        <v>2.9137709999999999E-3</v>
      </c>
      <c r="AE136" s="65">
        <f t="shared" ref="AE136:AE199" si="36">$S136*(M136/100)</f>
        <v>5.2031624999999996E-3</v>
      </c>
      <c r="AF136" s="65">
        <f t="shared" ref="AF136:AF199" si="37">$S136*(N136/100)</f>
        <v>4.7869094999999995E-3</v>
      </c>
      <c r="AG136" s="65">
        <f t="shared" ref="AG136:AG199" si="38">$S136*(O136/100)</f>
        <v>1.6650120000000001E-2</v>
      </c>
      <c r="AH136" s="65">
        <f t="shared" ref="AH136:AH199" si="39">$S136*(P136/100)</f>
        <v>0</v>
      </c>
      <c r="AI136" s="65">
        <f t="shared" ref="AI136:AI199" si="40">$S136*(Q136/100)</f>
        <v>0</v>
      </c>
      <c r="AJ136" s="68">
        <f t="shared" ref="AJ136:AJ199" si="41">$S136*(R136/100)</f>
        <v>8.3250600000000004E-3</v>
      </c>
    </row>
    <row r="137" spans="2:36" x14ac:dyDescent="0.25">
      <c r="B137" s="88">
        <v>20</v>
      </c>
      <c r="C137" s="84">
        <v>15</v>
      </c>
      <c r="D137" s="84">
        <v>15</v>
      </c>
      <c r="E137" s="84">
        <v>98</v>
      </c>
      <c r="F137" s="84">
        <v>93</v>
      </c>
      <c r="G137" s="84">
        <v>83</v>
      </c>
      <c r="H137" s="84">
        <v>62</v>
      </c>
      <c r="I137" s="84">
        <v>40</v>
      </c>
      <c r="J137" s="84">
        <v>3.8</v>
      </c>
      <c r="K137" s="84">
        <v>5.1999997999999996</v>
      </c>
      <c r="L137" s="84">
        <v>7</v>
      </c>
      <c r="M137" s="84">
        <v>12.5</v>
      </c>
      <c r="N137" s="84">
        <v>11.5</v>
      </c>
      <c r="O137" s="84">
        <v>40</v>
      </c>
      <c r="P137" s="84">
        <v>0</v>
      </c>
      <c r="Q137" s="84">
        <v>0</v>
      </c>
      <c r="R137" s="84">
        <v>20</v>
      </c>
      <c r="S137" s="89">
        <v>0.26121800000000001</v>
      </c>
      <c r="T137" s="28"/>
      <c r="U137" s="71">
        <f t="shared" ref="U137:U200" si="42">$S137*(C137/100)</f>
        <v>3.9182700000000001E-2</v>
      </c>
      <c r="V137" s="66">
        <f t="shared" ref="V137:V200" si="43">$S137*(D137/100)</f>
        <v>3.9182700000000001E-2</v>
      </c>
      <c r="W137" s="66">
        <f t="shared" ref="W137:W200" si="44">$S137*(E137/100)*((100-C137-D137)/100)</f>
        <v>0.17919554800000001</v>
      </c>
      <c r="X137" s="66">
        <f t="shared" ref="X137:X200" si="45">$S137*(F137/100)*((100-C137-D137)/100)</f>
        <v>0.170052918</v>
      </c>
      <c r="Y137" s="66">
        <f t="shared" ref="Y137:Y200" si="46">$S137*(G137/100)*((100-C137-D137)/100)</f>
        <v>0.151767658</v>
      </c>
      <c r="Z137" s="66">
        <f t="shared" ref="Z137:Z200" si="47">$S137*(H137/100)*((100-C137-D137)/100)</f>
        <v>0.11336861200000001</v>
      </c>
      <c r="AA137" s="65">
        <f t="shared" si="32"/>
        <v>0.1044872</v>
      </c>
      <c r="AB137" s="65">
        <f t="shared" si="33"/>
        <v>9.9262840000000005E-3</v>
      </c>
      <c r="AC137" s="65">
        <f t="shared" si="34"/>
        <v>1.3583335477564001E-2</v>
      </c>
      <c r="AD137" s="65">
        <f t="shared" si="35"/>
        <v>1.8285260000000001E-2</v>
      </c>
      <c r="AE137" s="65">
        <f t="shared" si="36"/>
        <v>3.2652250000000001E-2</v>
      </c>
      <c r="AF137" s="65">
        <f t="shared" si="37"/>
        <v>3.0040070000000002E-2</v>
      </c>
      <c r="AG137" s="65">
        <f t="shared" si="38"/>
        <v>0.1044872</v>
      </c>
      <c r="AH137" s="65">
        <f t="shared" si="39"/>
        <v>0</v>
      </c>
      <c r="AI137" s="65">
        <f t="shared" si="40"/>
        <v>0</v>
      </c>
      <c r="AJ137" s="68">
        <f t="shared" si="41"/>
        <v>5.2243600000000001E-2</v>
      </c>
    </row>
    <row r="138" spans="2:36" x14ac:dyDescent="0.25">
      <c r="B138" s="88">
        <v>71</v>
      </c>
      <c r="C138" s="84">
        <v>15</v>
      </c>
      <c r="D138" s="84">
        <v>15</v>
      </c>
      <c r="E138" s="84">
        <v>98</v>
      </c>
      <c r="F138" s="84">
        <v>93</v>
      </c>
      <c r="G138" s="84">
        <v>83</v>
      </c>
      <c r="H138" s="84">
        <v>62</v>
      </c>
      <c r="I138" s="84">
        <v>40</v>
      </c>
      <c r="J138" s="84">
        <v>3.8</v>
      </c>
      <c r="K138" s="84">
        <v>5.1999997999999996</v>
      </c>
      <c r="L138" s="84">
        <v>7</v>
      </c>
      <c r="M138" s="84">
        <v>12.5</v>
      </c>
      <c r="N138" s="84">
        <v>11.5</v>
      </c>
      <c r="O138" s="84">
        <v>40</v>
      </c>
      <c r="P138" s="84">
        <v>0</v>
      </c>
      <c r="Q138" s="84">
        <v>0</v>
      </c>
      <c r="R138" s="84">
        <v>20</v>
      </c>
      <c r="S138" s="89">
        <v>9.8821000000000006E-2</v>
      </c>
      <c r="T138" s="28"/>
      <c r="U138" s="71">
        <f t="shared" si="42"/>
        <v>1.482315E-2</v>
      </c>
      <c r="V138" s="66">
        <f t="shared" si="43"/>
        <v>1.482315E-2</v>
      </c>
      <c r="W138" s="66">
        <f t="shared" si="44"/>
        <v>6.7791205999999993E-2</v>
      </c>
      <c r="X138" s="66">
        <f t="shared" si="45"/>
        <v>6.4332471000000002E-2</v>
      </c>
      <c r="Y138" s="66">
        <f t="shared" si="46"/>
        <v>5.7415001E-2</v>
      </c>
      <c r="Z138" s="66">
        <f t="shared" si="47"/>
        <v>4.2888313999999997E-2</v>
      </c>
      <c r="AA138" s="65">
        <f t="shared" si="32"/>
        <v>3.9528400000000005E-2</v>
      </c>
      <c r="AB138" s="65">
        <f t="shared" si="33"/>
        <v>3.755198E-3</v>
      </c>
      <c r="AC138" s="65">
        <f t="shared" si="34"/>
        <v>5.1386918023580003E-3</v>
      </c>
      <c r="AD138" s="65">
        <f t="shared" si="35"/>
        <v>6.9174700000000011E-3</v>
      </c>
      <c r="AE138" s="65">
        <f t="shared" si="36"/>
        <v>1.2352625000000001E-2</v>
      </c>
      <c r="AF138" s="65">
        <f t="shared" si="37"/>
        <v>1.1364415000000001E-2</v>
      </c>
      <c r="AG138" s="65">
        <f t="shared" si="38"/>
        <v>3.9528400000000005E-2</v>
      </c>
      <c r="AH138" s="65">
        <f t="shared" si="39"/>
        <v>0</v>
      </c>
      <c r="AI138" s="65">
        <f t="shared" si="40"/>
        <v>0</v>
      </c>
      <c r="AJ138" s="68">
        <f t="shared" si="41"/>
        <v>1.9764200000000003E-2</v>
      </c>
    </row>
    <row r="139" spans="2:36" x14ac:dyDescent="0.25">
      <c r="B139" s="88">
        <v>105</v>
      </c>
      <c r="C139" s="84">
        <v>0</v>
      </c>
      <c r="D139" s="84">
        <v>10</v>
      </c>
      <c r="E139" s="84">
        <v>95</v>
      </c>
      <c r="F139" s="84">
        <v>88</v>
      </c>
      <c r="G139" s="84">
        <v>83</v>
      </c>
      <c r="H139" s="84">
        <v>70</v>
      </c>
      <c r="I139" s="84">
        <v>26</v>
      </c>
      <c r="J139" s="84">
        <v>1.6</v>
      </c>
      <c r="K139" s="84">
        <v>3</v>
      </c>
      <c r="L139" s="84">
        <v>4.3000002000000004</v>
      </c>
      <c r="M139" s="84">
        <v>8.3000001999999995</v>
      </c>
      <c r="N139" s="84">
        <v>8.8000001999999995</v>
      </c>
      <c r="O139" s="84">
        <v>54</v>
      </c>
      <c r="P139" s="84">
        <v>0</v>
      </c>
      <c r="Q139" s="84">
        <v>0</v>
      </c>
      <c r="R139" s="84">
        <v>20</v>
      </c>
      <c r="S139" s="89">
        <v>6.2779299999999996E-2</v>
      </c>
      <c r="T139" s="28"/>
      <c r="U139" s="71">
        <f t="shared" si="42"/>
        <v>0</v>
      </c>
      <c r="V139" s="66">
        <f t="shared" si="43"/>
        <v>6.2779300000000001E-3</v>
      </c>
      <c r="W139" s="66">
        <f t="shared" si="44"/>
        <v>5.3676301499999995E-2</v>
      </c>
      <c r="X139" s="66">
        <f t="shared" si="45"/>
        <v>4.9721205599999999E-2</v>
      </c>
      <c r="Y139" s="66">
        <f t="shared" si="46"/>
        <v>4.6896137099999992E-2</v>
      </c>
      <c r="Z139" s="66">
        <f t="shared" si="47"/>
        <v>3.9550958999999997E-2</v>
      </c>
      <c r="AA139" s="65">
        <f t="shared" si="32"/>
        <v>1.6322618000000001E-2</v>
      </c>
      <c r="AB139" s="65">
        <f t="shared" si="33"/>
        <v>1.0044688E-3</v>
      </c>
      <c r="AC139" s="65">
        <f t="shared" si="34"/>
        <v>1.8833789999999999E-3</v>
      </c>
      <c r="AD139" s="65">
        <f t="shared" si="35"/>
        <v>2.6995100255586E-3</v>
      </c>
      <c r="AE139" s="65">
        <f t="shared" si="36"/>
        <v>5.210682025558599E-3</v>
      </c>
      <c r="AF139" s="65">
        <f t="shared" si="37"/>
        <v>5.5245785255585989E-3</v>
      </c>
      <c r="AG139" s="65">
        <f t="shared" si="38"/>
        <v>3.3900821999999997E-2</v>
      </c>
      <c r="AH139" s="65">
        <f t="shared" si="39"/>
        <v>0</v>
      </c>
      <c r="AI139" s="65">
        <f t="shared" si="40"/>
        <v>0</v>
      </c>
      <c r="AJ139" s="68">
        <f t="shared" si="41"/>
        <v>1.255586E-2</v>
      </c>
    </row>
    <row r="140" spans="2:36" x14ac:dyDescent="0.25">
      <c r="B140" s="88">
        <v>115</v>
      </c>
      <c r="C140" s="84">
        <v>0</v>
      </c>
      <c r="D140" s="84">
        <v>10</v>
      </c>
      <c r="E140" s="84">
        <v>95</v>
      </c>
      <c r="F140" s="84">
        <v>88</v>
      </c>
      <c r="G140" s="84">
        <v>83</v>
      </c>
      <c r="H140" s="84">
        <v>70</v>
      </c>
      <c r="I140" s="84">
        <v>26</v>
      </c>
      <c r="J140" s="84">
        <v>1.6</v>
      </c>
      <c r="K140" s="84">
        <v>3</v>
      </c>
      <c r="L140" s="84">
        <v>4.3000002000000004</v>
      </c>
      <c r="M140" s="84">
        <v>8.3000001999999995</v>
      </c>
      <c r="N140" s="84">
        <v>8.8000001999999995</v>
      </c>
      <c r="O140" s="84">
        <v>54</v>
      </c>
      <c r="P140" s="84">
        <v>0</v>
      </c>
      <c r="Q140" s="84">
        <v>0</v>
      </c>
      <c r="R140" s="84">
        <v>20</v>
      </c>
      <c r="S140" s="89">
        <v>1.2409699999999999E-2</v>
      </c>
      <c r="T140" s="28"/>
      <c r="U140" s="71">
        <f t="shared" si="42"/>
        <v>0</v>
      </c>
      <c r="V140" s="66">
        <f t="shared" si="43"/>
        <v>1.2409700000000001E-3</v>
      </c>
      <c r="W140" s="66">
        <f t="shared" si="44"/>
        <v>1.06102935E-2</v>
      </c>
      <c r="X140" s="66">
        <f t="shared" si="45"/>
        <v>9.8284823999999996E-3</v>
      </c>
      <c r="Y140" s="66">
        <f t="shared" si="46"/>
        <v>9.2700458999999992E-3</v>
      </c>
      <c r="Z140" s="66">
        <f t="shared" si="47"/>
        <v>7.8181109999999991E-3</v>
      </c>
      <c r="AA140" s="65">
        <f t="shared" si="32"/>
        <v>3.2265219999999999E-3</v>
      </c>
      <c r="AB140" s="65">
        <f t="shared" si="33"/>
        <v>1.9855519999999999E-4</v>
      </c>
      <c r="AC140" s="65">
        <f t="shared" si="34"/>
        <v>3.7229099999999996E-4</v>
      </c>
      <c r="AD140" s="65">
        <f t="shared" si="35"/>
        <v>5.3361712481939994E-4</v>
      </c>
      <c r="AE140" s="65">
        <f t="shared" si="36"/>
        <v>1.0300051248193999E-3</v>
      </c>
      <c r="AF140" s="65">
        <f t="shared" si="37"/>
        <v>1.0920536248193999E-3</v>
      </c>
      <c r="AG140" s="65">
        <f t="shared" si="38"/>
        <v>6.701238E-3</v>
      </c>
      <c r="AH140" s="65">
        <f t="shared" si="39"/>
        <v>0</v>
      </c>
      <c r="AI140" s="65">
        <f t="shared" si="40"/>
        <v>0</v>
      </c>
      <c r="AJ140" s="68">
        <f t="shared" si="41"/>
        <v>2.4819400000000002E-3</v>
      </c>
    </row>
    <row r="141" spans="2:36" x14ac:dyDescent="0.25">
      <c r="B141" s="88">
        <v>69</v>
      </c>
      <c r="C141" s="84">
        <v>0</v>
      </c>
      <c r="D141" s="84">
        <v>29</v>
      </c>
      <c r="E141" s="84">
        <v>94</v>
      </c>
      <c r="F141" s="84">
        <v>90</v>
      </c>
      <c r="G141" s="84">
        <v>69</v>
      </c>
      <c r="H141" s="84">
        <v>41</v>
      </c>
      <c r="I141" s="84">
        <v>60</v>
      </c>
      <c r="J141" s="84">
        <v>5.5</v>
      </c>
      <c r="K141" s="84">
        <v>14.300000199999999</v>
      </c>
      <c r="L141" s="84">
        <v>14.5</v>
      </c>
      <c r="M141" s="84">
        <v>16.100000399999999</v>
      </c>
      <c r="N141" s="84">
        <v>9.6000004000000008</v>
      </c>
      <c r="O141" s="84">
        <v>22</v>
      </c>
      <c r="P141" s="84">
        <v>0</v>
      </c>
      <c r="Q141" s="84">
        <v>0</v>
      </c>
      <c r="R141" s="84">
        <v>18</v>
      </c>
      <c r="S141" s="89">
        <v>9.2493999999999996E-3</v>
      </c>
      <c r="T141" s="28"/>
      <c r="U141" s="71">
        <f t="shared" si="42"/>
        <v>0</v>
      </c>
      <c r="V141" s="66">
        <f t="shared" si="43"/>
        <v>2.6823259999999996E-3</v>
      </c>
      <c r="W141" s="66">
        <f t="shared" si="44"/>
        <v>6.1730495599999994E-3</v>
      </c>
      <c r="X141" s="66">
        <f t="shared" si="45"/>
        <v>5.9103666000000004E-3</v>
      </c>
      <c r="Y141" s="66">
        <f t="shared" si="46"/>
        <v>4.5312810599999996E-3</v>
      </c>
      <c r="Z141" s="66">
        <f t="shared" si="47"/>
        <v>2.6925003399999995E-3</v>
      </c>
      <c r="AA141" s="65">
        <f t="shared" si="32"/>
        <v>5.5496399999999998E-3</v>
      </c>
      <c r="AB141" s="65">
        <f t="shared" si="33"/>
        <v>5.08717E-4</v>
      </c>
      <c r="AC141" s="65">
        <f t="shared" si="34"/>
        <v>1.3226642184987999E-3</v>
      </c>
      <c r="AD141" s="65">
        <f t="shared" si="35"/>
        <v>1.3411629999999998E-3</v>
      </c>
      <c r="AE141" s="65">
        <f t="shared" si="36"/>
        <v>1.4891534369976E-3</v>
      </c>
      <c r="AF141" s="65">
        <f t="shared" si="37"/>
        <v>8.8794243699760007E-4</v>
      </c>
      <c r="AG141" s="65">
        <f t="shared" si="38"/>
        <v>2.034868E-3</v>
      </c>
      <c r="AH141" s="65">
        <f t="shared" si="39"/>
        <v>0</v>
      </c>
      <c r="AI141" s="65">
        <f t="shared" si="40"/>
        <v>0</v>
      </c>
      <c r="AJ141" s="68">
        <f t="shared" si="41"/>
        <v>1.6648919999999998E-3</v>
      </c>
    </row>
    <row r="142" spans="2:36" x14ac:dyDescent="0.25">
      <c r="B142" s="88">
        <v>119</v>
      </c>
      <c r="C142" s="84">
        <v>0</v>
      </c>
      <c r="D142" s="84">
        <v>29</v>
      </c>
      <c r="E142" s="84">
        <v>94</v>
      </c>
      <c r="F142" s="84">
        <v>90</v>
      </c>
      <c r="G142" s="84">
        <v>69</v>
      </c>
      <c r="H142" s="84">
        <v>41</v>
      </c>
      <c r="I142" s="84">
        <v>60</v>
      </c>
      <c r="J142" s="84">
        <v>5.5</v>
      </c>
      <c r="K142" s="84">
        <v>14.300000199999999</v>
      </c>
      <c r="L142" s="84">
        <v>14.5</v>
      </c>
      <c r="M142" s="84">
        <v>16.100000399999999</v>
      </c>
      <c r="N142" s="84">
        <v>9.6000004000000008</v>
      </c>
      <c r="O142" s="84">
        <v>22</v>
      </c>
      <c r="P142" s="84">
        <v>0</v>
      </c>
      <c r="Q142" s="84">
        <v>0</v>
      </c>
      <c r="R142" s="84">
        <v>18</v>
      </c>
      <c r="S142" s="89">
        <v>2.2175400000000001E-2</v>
      </c>
      <c r="T142" s="28"/>
      <c r="U142" s="71">
        <f t="shared" si="42"/>
        <v>0</v>
      </c>
      <c r="V142" s="66">
        <f t="shared" si="43"/>
        <v>6.4308660000000004E-3</v>
      </c>
      <c r="W142" s="66">
        <f t="shared" si="44"/>
        <v>1.4799861960000001E-2</v>
      </c>
      <c r="X142" s="66">
        <f t="shared" si="45"/>
        <v>1.4170080599999999E-2</v>
      </c>
      <c r="Y142" s="66">
        <f t="shared" si="46"/>
        <v>1.0863728459999999E-2</v>
      </c>
      <c r="Z142" s="66">
        <f t="shared" si="47"/>
        <v>6.455258939999999E-3</v>
      </c>
      <c r="AA142" s="65">
        <f t="shared" si="32"/>
        <v>1.3305240000000001E-2</v>
      </c>
      <c r="AB142" s="65">
        <f t="shared" si="33"/>
        <v>1.2196470000000001E-3</v>
      </c>
      <c r="AC142" s="65">
        <f t="shared" si="34"/>
        <v>3.1710822443508E-3</v>
      </c>
      <c r="AD142" s="65">
        <f t="shared" si="35"/>
        <v>3.2154330000000002E-3</v>
      </c>
      <c r="AE142" s="65">
        <f t="shared" si="36"/>
        <v>3.5702394887016002E-3</v>
      </c>
      <c r="AF142" s="65">
        <f t="shared" si="37"/>
        <v>2.1288384887016005E-3</v>
      </c>
      <c r="AG142" s="65">
        <f t="shared" si="38"/>
        <v>4.8785880000000005E-3</v>
      </c>
      <c r="AH142" s="65">
        <f t="shared" si="39"/>
        <v>0</v>
      </c>
      <c r="AI142" s="65">
        <f t="shared" si="40"/>
        <v>0</v>
      </c>
      <c r="AJ142" s="68">
        <f t="shared" si="41"/>
        <v>3.9915720000000005E-3</v>
      </c>
    </row>
    <row r="143" spans="2:36" x14ac:dyDescent="0.25">
      <c r="B143" s="88">
        <v>15</v>
      </c>
      <c r="C143" s="84">
        <v>0</v>
      </c>
      <c r="D143" s="84">
        <v>45</v>
      </c>
      <c r="E143" s="84">
        <v>53</v>
      </c>
      <c r="F143" s="84">
        <v>51</v>
      </c>
      <c r="G143" s="84">
        <v>39</v>
      </c>
      <c r="H143" s="84">
        <v>23</v>
      </c>
      <c r="I143" s="84">
        <v>60</v>
      </c>
      <c r="J143" s="84">
        <v>5.8000002000000004</v>
      </c>
      <c r="K143" s="84">
        <v>14.399999599999999</v>
      </c>
      <c r="L143" s="84">
        <v>14.100000400000001</v>
      </c>
      <c r="M143" s="84">
        <v>15.800000199999999</v>
      </c>
      <c r="N143" s="84">
        <v>9.8999995999999992</v>
      </c>
      <c r="O143" s="84">
        <v>23</v>
      </c>
      <c r="P143" s="84">
        <v>0</v>
      </c>
      <c r="Q143" s="84">
        <v>0</v>
      </c>
      <c r="R143" s="84">
        <v>17</v>
      </c>
      <c r="S143" s="89">
        <v>0.37467499999999998</v>
      </c>
      <c r="T143" s="28"/>
      <c r="U143" s="71">
        <f t="shared" si="42"/>
        <v>0</v>
      </c>
      <c r="V143" s="66">
        <f t="shared" si="43"/>
        <v>0.16860375</v>
      </c>
      <c r="W143" s="66">
        <f t="shared" si="44"/>
        <v>0.10921776250000001</v>
      </c>
      <c r="X143" s="66">
        <f t="shared" si="45"/>
        <v>0.1050963375</v>
      </c>
      <c r="Y143" s="66">
        <f t="shared" si="46"/>
        <v>8.036778750000001E-2</v>
      </c>
      <c r="Z143" s="66">
        <f t="shared" si="47"/>
        <v>4.7396387499999998E-2</v>
      </c>
      <c r="AA143" s="65">
        <f t="shared" si="32"/>
        <v>0.22480499999999998</v>
      </c>
      <c r="AB143" s="65">
        <f t="shared" si="33"/>
        <v>2.173115074935E-2</v>
      </c>
      <c r="AC143" s="65">
        <f t="shared" si="34"/>
        <v>5.3953198501299995E-2</v>
      </c>
      <c r="AD143" s="65">
        <f t="shared" si="35"/>
        <v>5.2829176498700003E-2</v>
      </c>
      <c r="AE143" s="65">
        <f t="shared" si="36"/>
        <v>5.9198650749349997E-2</v>
      </c>
      <c r="AF143" s="65">
        <f t="shared" si="37"/>
        <v>3.7092823501299999E-2</v>
      </c>
      <c r="AG143" s="65">
        <f t="shared" si="38"/>
        <v>8.6175249999999995E-2</v>
      </c>
      <c r="AH143" s="65">
        <f t="shared" si="39"/>
        <v>0</v>
      </c>
      <c r="AI143" s="65">
        <f t="shared" si="40"/>
        <v>0</v>
      </c>
      <c r="AJ143" s="68">
        <f t="shared" si="41"/>
        <v>6.3694749999999994E-2</v>
      </c>
    </row>
    <row r="144" spans="2:36" x14ac:dyDescent="0.25">
      <c r="B144" s="88">
        <v>35</v>
      </c>
      <c r="C144" s="84">
        <v>0</v>
      </c>
      <c r="D144" s="84">
        <v>45</v>
      </c>
      <c r="E144" s="84">
        <v>53</v>
      </c>
      <c r="F144" s="84">
        <v>51</v>
      </c>
      <c r="G144" s="84">
        <v>39</v>
      </c>
      <c r="H144" s="84">
        <v>23</v>
      </c>
      <c r="I144" s="84">
        <v>60</v>
      </c>
      <c r="J144" s="84">
        <v>5.8000002000000004</v>
      </c>
      <c r="K144" s="84">
        <v>14.399999599999999</v>
      </c>
      <c r="L144" s="84">
        <v>14.100000400000001</v>
      </c>
      <c r="M144" s="84">
        <v>15.800000199999999</v>
      </c>
      <c r="N144" s="84">
        <v>9.8999995999999992</v>
      </c>
      <c r="O144" s="84">
        <v>23</v>
      </c>
      <c r="P144" s="84">
        <v>0</v>
      </c>
      <c r="Q144" s="84">
        <v>0</v>
      </c>
      <c r="R144" s="84">
        <v>17</v>
      </c>
      <c r="S144" s="89">
        <v>0.18448700000000001</v>
      </c>
      <c r="T144" s="28"/>
      <c r="U144" s="71">
        <f t="shared" si="42"/>
        <v>0</v>
      </c>
      <c r="V144" s="66">
        <f t="shared" si="43"/>
        <v>8.3019150000000014E-2</v>
      </c>
      <c r="W144" s="66">
        <f t="shared" si="44"/>
        <v>5.3777960500000013E-2</v>
      </c>
      <c r="X144" s="66">
        <f t="shared" si="45"/>
        <v>5.1748603500000004E-2</v>
      </c>
      <c r="Y144" s="66">
        <f t="shared" si="46"/>
        <v>3.957246150000001E-2</v>
      </c>
      <c r="Z144" s="66">
        <f t="shared" si="47"/>
        <v>2.3337605500000004E-2</v>
      </c>
      <c r="AA144" s="65">
        <f t="shared" si="32"/>
        <v>0.1106922</v>
      </c>
      <c r="AB144" s="65">
        <f t="shared" si="33"/>
        <v>1.0700246368974001E-2</v>
      </c>
      <c r="AC144" s="65">
        <f t="shared" si="34"/>
        <v>2.6566127262052E-2</v>
      </c>
      <c r="AD144" s="65">
        <f t="shared" si="35"/>
        <v>2.6012667737948005E-2</v>
      </c>
      <c r="AE144" s="65">
        <f t="shared" si="36"/>
        <v>2.9148946368974003E-2</v>
      </c>
      <c r="AF144" s="65">
        <f t="shared" si="37"/>
        <v>1.8264212262052E-2</v>
      </c>
      <c r="AG144" s="65">
        <f t="shared" si="38"/>
        <v>4.2432010000000006E-2</v>
      </c>
      <c r="AH144" s="65">
        <f t="shared" si="39"/>
        <v>0</v>
      </c>
      <c r="AI144" s="65">
        <f t="shared" si="40"/>
        <v>0</v>
      </c>
      <c r="AJ144" s="68">
        <f t="shared" si="41"/>
        <v>3.1362790000000002E-2</v>
      </c>
    </row>
    <row r="145" spans="2:36" x14ac:dyDescent="0.25">
      <c r="B145" s="88">
        <v>36</v>
      </c>
      <c r="C145" s="84">
        <v>0</v>
      </c>
      <c r="D145" s="84">
        <v>45</v>
      </c>
      <c r="E145" s="84">
        <v>53</v>
      </c>
      <c r="F145" s="84">
        <v>51</v>
      </c>
      <c r="G145" s="84">
        <v>39</v>
      </c>
      <c r="H145" s="84">
        <v>23</v>
      </c>
      <c r="I145" s="84">
        <v>60</v>
      </c>
      <c r="J145" s="84">
        <v>5.8000002000000004</v>
      </c>
      <c r="K145" s="84">
        <v>14.399999599999999</v>
      </c>
      <c r="L145" s="84">
        <v>14.100000400000001</v>
      </c>
      <c r="M145" s="84">
        <v>15.800000199999999</v>
      </c>
      <c r="N145" s="84">
        <v>9.8999995999999992</v>
      </c>
      <c r="O145" s="84">
        <v>23</v>
      </c>
      <c r="P145" s="84">
        <v>0</v>
      </c>
      <c r="Q145" s="84">
        <v>0</v>
      </c>
      <c r="R145" s="84">
        <v>17</v>
      </c>
      <c r="S145" s="89">
        <v>0.166768</v>
      </c>
      <c r="T145" s="28"/>
      <c r="U145" s="71">
        <f t="shared" si="42"/>
        <v>0</v>
      </c>
      <c r="V145" s="66">
        <f t="shared" si="43"/>
        <v>7.5045600000000004E-2</v>
      </c>
      <c r="W145" s="66">
        <f t="shared" si="44"/>
        <v>4.8612872000000001E-2</v>
      </c>
      <c r="X145" s="66">
        <f t="shared" si="45"/>
        <v>4.6778424000000006E-2</v>
      </c>
      <c r="Y145" s="66">
        <f t="shared" si="46"/>
        <v>3.5771736000000005E-2</v>
      </c>
      <c r="Z145" s="66">
        <f t="shared" si="47"/>
        <v>2.1096152000000003E-2</v>
      </c>
      <c r="AA145" s="65">
        <f t="shared" si="32"/>
        <v>0.10006079999999999</v>
      </c>
      <c r="AB145" s="65">
        <f t="shared" si="33"/>
        <v>9.6725443335360008E-3</v>
      </c>
      <c r="AC145" s="65">
        <f t="shared" si="34"/>
        <v>2.4014591332927999E-2</v>
      </c>
      <c r="AD145" s="65">
        <f t="shared" si="35"/>
        <v>2.3514288667072003E-2</v>
      </c>
      <c r="AE145" s="65">
        <f t="shared" si="36"/>
        <v>2.6349344333536001E-2</v>
      </c>
      <c r="AF145" s="65">
        <f t="shared" si="37"/>
        <v>1.6510031332927999E-2</v>
      </c>
      <c r="AG145" s="65">
        <f t="shared" si="38"/>
        <v>3.8356640000000004E-2</v>
      </c>
      <c r="AH145" s="65">
        <f t="shared" si="39"/>
        <v>0</v>
      </c>
      <c r="AI145" s="65">
        <f t="shared" si="40"/>
        <v>0</v>
      </c>
      <c r="AJ145" s="68">
        <f t="shared" si="41"/>
        <v>2.835056E-2</v>
      </c>
    </row>
    <row r="146" spans="2:36" x14ac:dyDescent="0.25">
      <c r="B146" s="88">
        <v>37</v>
      </c>
      <c r="C146" s="84">
        <v>0</v>
      </c>
      <c r="D146" s="84">
        <v>45</v>
      </c>
      <c r="E146" s="84">
        <v>53</v>
      </c>
      <c r="F146" s="84">
        <v>51</v>
      </c>
      <c r="G146" s="84">
        <v>39</v>
      </c>
      <c r="H146" s="84">
        <v>23</v>
      </c>
      <c r="I146" s="84">
        <v>60</v>
      </c>
      <c r="J146" s="84">
        <v>5.8000002000000004</v>
      </c>
      <c r="K146" s="84">
        <v>14.399999599999999</v>
      </c>
      <c r="L146" s="84">
        <v>14.100000400000001</v>
      </c>
      <c r="M146" s="84">
        <v>15.800000199999999</v>
      </c>
      <c r="N146" s="84">
        <v>9.8999995999999992</v>
      </c>
      <c r="O146" s="84">
        <v>23</v>
      </c>
      <c r="P146" s="84">
        <v>0</v>
      </c>
      <c r="Q146" s="84">
        <v>0</v>
      </c>
      <c r="R146" s="84">
        <v>17</v>
      </c>
      <c r="S146" s="89">
        <v>0.146925</v>
      </c>
      <c r="T146" s="28"/>
      <c r="U146" s="71">
        <f t="shared" si="42"/>
        <v>0</v>
      </c>
      <c r="V146" s="66">
        <f t="shared" si="43"/>
        <v>6.6116250000000001E-2</v>
      </c>
      <c r="W146" s="66">
        <f t="shared" si="44"/>
        <v>4.2828637500000002E-2</v>
      </c>
      <c r="X146" s="66">
        <f t="shared" si="45"/>
        <v>4.1212462500000005E-2</v>
      </c>
      <c r="Y146" s="66">
        <f t="shared" si="46"/>
        <v>3.1515412500000006E-2</v>
      </c>
      <c r="Z146" s="66">
        <f t="shared" si="47"/>
        <v>1.8586012500000002E-2</v>
      </c>
      <c r="AA146" s="65">
        <f t="shared" si="32"/>
        <v>8.8154999999999997E-2</v>
      </c>
      <c r="AB146" s="65">
        <f t="shared" si="33"/>
        <v>8.5216502938500003E-3</v>
      </c>
      <c r="AC146" s="65">
        <f t="shared" si="34"/>
        <v>2.1157199412299998E-2</v>
      </c>
      <c r="AD146" s="65">
        <f t="shared" si="35"/>
        <v>2.0716425587700003E-2</v>
      </c>
      <c r="AE146" s="65">
        <f t="shared" si="36"/>
        <v>2.3214150293849999E-2</v>
      </c>
      <c r="AF146" s="65">
        <f t="shared" si="37"/>
        <v>1.4545574412299998E-2</v>
      </c>
      <c r="AG146" s="65">
        <f t="shared" si="38"/>
        <v>3.3792750000000003E-2</v>
      </c>
      <c r="AH146" s="65">
        <f t="shared" si="39"/>
        <v>0</v>
      </c>
      <c r="AI146" s="65">
        <f t="shared" si="40"/>
        <v>0</v>
      </c>
      <c r="AJ146" s="68">
        <f t="shared" si="41"/>
        <v>2.4977250000000003E-2</v>
      </c>
    </row>
    <row r="147" spans="2:36" x14ac:dyDescent="0.25">
      <c r="B147" s="88">
        <v>45</v>
      </c>
      <c r="C147" s="84">
        <v>0</v>
      </c>
      <c r="D147" s="84">
        <v>45</v>
      </c>
      <c r="E147" s="84">
        <v>53</v>
      </c>
      <c r="F147" s="84">
        <v>51</v>
      </c>
      <c r="G147" s="84">
        <v>39</v>
      </c>
      <c r="H147" s="84">
        <v>23</v>
      </c>
      <c r="I147" s="84">
        <v>60</v>
      </c>
      <c r="J147" s="84">
        <v>5.8000002000000004</v>
      </c>
      <c r="K147" s="84">
        <v>14.399999599999999</v>
      </c>
      <c r="L147" s="84">
        <v>14.100000400000001</v>
      </c>
      <c r="M147" s="84">
        <v>15.800000199999999</v>
      </c>
      <c r="N147" s="84">
        <v>9.8999995999999992</v>
      </c>
      <c r="O147" s="84">
        <v>23</v>
      </c>
      <c r="P147" s="84">
        <v>0</v>
      </c>
      <c r="Q147" s="84">
        <v>0</v>
      </c>
      <c r="R147" s="84">
        <v>17</v>
      </c>
      <c r="S147" s="89">
        <v>0.56766300000000003</v>
      </c>
      <c r="T147" s="28"/>
      <c r="U147" s="71">
        <f t="shared" si="42"/>
        <v>0</v>
      </c>
      <c r="V147" s="66">
        <f t="shared" si="43"/>
        <v>0.25544835000000005</v>
      </c>
      <c r="W147" s="66">
        <f t="shared" si="44"/>
        <v>0.16547376450000001</v>
      </c>
      <c r="X147" s="66">
        <f t="shared" si="45"/>
        <v>0.15922947150000002</v>
      </c>
      <c r="Y147" s="66">
        <f t="shared" si="46"/>
        <v>0.12176371350000001</v>
      </c>
      <c r="Z147" s="66">
        <f t="shared" si="47"/>
        <v>7.1809369500000012E-2</v>
      </c>
      <c r="AA147" s="65">
        <f t="shared" si="32"/>
        <v>0.34059780000000001</v>
      </c>
      <c r="AB147" s="65">
        <f t="shared" si="33"/>
        <v>3.2924455135326006E-2</v>
      </c>
      <c r="AC147" s="65">
        <f t="shared" si="34"/>
        <v>8.1743469729347998E-2</v>
      </c>
      <c r="AD147" s="65">
        <f t="shared" si="35"/>
        <v>8.0040485270652009E-2</v>
      </c>
      <c r="AE147" s="65">
        <f t="shared" si="36"/>
        <v>8.9690755135326011E-2</v>
      </c>
      <c r="AF147" s="65">
        <f t="shared" si="37"/>
        <v>5.6198634729347996E-2</v>
      </c>
      <c r="AG147" s="65">
        <f t="shared" si="38"/>
        <v>0.13056249</v>
      </c>
      <c r="AH147" s="65">
        <f t="shared" si="39"/>
        <v>0</v>
      </c>
      <c r="AI147" s="65">
        <f t="shared" si="40"/>
        <v>0</v>
      </c>
      <c r="AJ147" s="68">
        <f t="shared" si="41"/>
        <v>9.6502710000000005E-2</v>
      </c>
    </row>
    <row r="148" spans="2:36" x14ac:dyDescent="0.25">
      <c r="B148" s="88">
        <v>46</v>
      </c>
      <c r="C148" s="84">
        <v>0</v>
      </c>
      <c r="D148" s="84">
        <v>45</v>
      </c>
      <c r="E148" s="84">
        <v>53</v>
      </c>
      <c r="F148" s="84">
        <v>51</v>
      </c>
      <c r="G148" s="84">
        <v>39</v>
      </c>
      <c r="H148" s="84">
        <v>23</v>
      </c>
      <c r="I148" s="84">
        <v>60</v>
      </c>
      <c r="J148" s="84">
        <v>5.8000002000000004</v>
      </c>
      <c r="K148" s="84">
        <v>14.399999599999999</v>
      </c>
      <c r="L148" s="84">
        <v>14.100000400000001</v>
      </c>
      <c r="M148" s="84">
        <v>15.800000199999999</v>
      </c>
      <c r="N148" s="84">
        <v>9.8999995999999992</v>
      </c>
      <c r="O148" s="84">
        <v>23</v>
      </c>
      <c r="P148" s="84">
        <v>0</v>
      </c>
      <c r="Q148" s="84">
        <v>0</v>
      </c>
      <c r="R148" s="84">
        <v>17</v>
      </c>
      <c r="S148" s="89">
        <v>0.46954800000000002</v>
      </c>
      <c r="T148" s="28"/>
      <c r="U148" s="71">
        <f t="shared" si="42"/>
        <v>0</v>
      </c>
      <c r="V148" s="66">
        <f t="shared" si="43"/>
        <v>0.2112966</v>
      </c>
      <c r="W148" s="66">
        <f t="shared" si="44"/>
        <v>0.13687324200000001</v>
      </c>
      <c r="X148" s="66">
        <f t="shared" si="45"/>
        <v>0.13170821400000002</v>
      </c>
      <c r="Y148" s="66">
        <f t="shared" si="46"/>
        <v>0.10071804600000002</v>
      </c>
      <c r="Z148" s="66">
        <f t="shared" si="47"/>
        <v>5.939782200000001E-2</v>
      </c>
      <c r="AA148" s="65">
        <f t="shared" si="32"/>
        <v>0.2817288</v>
      </c>
      <c r="AB148" s="65">
        <f t="shared" si="33"/>
        <v>2.7233784939096003E-2</v>
      </c>
      <c r="AC148" s="65">
        <f t="shared" si="34"/>
        <v>6.7614910121807995E-2</v>
      </c>
      <c r="AD148" s="65">
        <f t="shared" si="35"/>
        <v>6.6206269878192003E-2</v>
      </c>
      <c r="AE148" s="65">
        <f t="shared" si="36"/>
        <v>7.4188584939095997E-2</v>
      </c>
      <c r="AF148" s="65">
        <f t="shared" si="37"/>
        <v>4.6485250121808E-2</v>
      </c>
      <c r="AG148" s="65">
        <f t="shared" si="38"/>
        <v>0.10799604000000002</v>
      </c>
      <c r="AH148" s="65">
        <f t="shared" si="39"/>
        <v>0</v>
      </c>
      <c r="AI148" s="65">
        <f t="shared" si="40"/>
        <v>0</v>
      </c>
      <c r="AJ148" s="68">
        <f t="shared" si="41"/>
        <v>7.9823160000000004E-2</v>
      </c>
    </row>
    <row r="149" spans="2:36" x14ac:dyDescent="0.25">
      <c r="B149" s="88">
        <v>91</v>
      </c>
      <c r="C149" s="84">
        <v>0</v>
      </c>
      <c r="D149" s="84">
        <v>34</v>
      </c>
      <c r="E149" s="84">
        <v>76</v>
      </c>
      <c r="F149" s="84">
        <v>72</v>
      </c>
      <c r="G149" s="84">
        <v>67</v>
      </c>
      <c r="H149" s="84">
        <v>29</v>
      </c>
      <c r="I149" s="84">
        <v>69</v>
      </c>
      <c r="J149" s="84">
        <v>0.1</v>
      </c>
      <c r="K149" s="84">
        <v>3.2</v>
      </c>
      <c r="L149" s="84">
        <v>15.699999800000001</v>
      </c>
      <c r="M149" s="84">
        <v>33.099998499999998</v>
      </c>
      <c r="N149" s="84">
        <v>16.899999600000001</v>
      </c>
      <c r="O149" s="84">
        <v>16</v>
      </c>
      <c r="P149" s="84">
        <v>0</v>
      </c>
      <c r="Q149" s="84">
        <v>0</v>
      </c>
      <c r="R149" s="84">
        <v>15</v>
      </c>
      <c r="S149" s="89">
        <v>0.17486699999999999</v>
      </c>
      <c r="T149" s="28"/>
      <c r="U149" s="71">
        <f t="shared" si="42"/>
        <v>0</v>
      </c>
      <c r="V149" s="66">
        <f t="shared" si="43"/>
        <v>5.9454780000000006E-2</v>
      </c>
      <c r="W149" s="66">
        <f t="shared" si="44"/>
        <v>8.7713287200000004E-2</v>
      </c>
      <c r="X149" s="66">
        <f t="shared" si="45"/>
        <v>8.3096798400000005E-2</v>
      </c>
      <c r="Y149" s="66">
        <f t="shared" si="46"/>
        <v>7.732618740000001E-2</v>
      </c>
      <c r="Z149" s="66">
        <f t="shared" si="47"/>
        <v>3.3469543800000001E-2</v>
      </c>
      <c r="AA149" s="65">
        <f t="shared" si="32"/>
        <v>0.12065822999999999</v>
      </c>
      <c r="AB149" s="65">
        <f t="shared" si="33"/>
        <v>1.7486699999999999E-4</v>
      </c>
      <c r="AC149" s="65">
        <f t="shared" si="34"/>
        <v>5.5957439999999997E-3</v>
      </c>
      <c r="AD149" s="65">
        <f t="shared" si="35"/>
        <v>2.7454118650266E-2</v>
      </c>
      <c r="AE149" s="65">
        <f t="shared" si="36"/>
        <v>5.7880974376994999E-2</v>
      </c>
      <c r="AF149" s="65">
        <f t="shared" si="37"/>
        <v>2.9552522300532E-2</v>
      </c>
      <c r="AG149" s="65">
        <f t="shared" si="38"/>
        <v>2.7978719999999999E-2</v>
      </c>
      <c r="AH149" s="65">
        <f t="shared" si="39"/>
        <v>0</v>
      </c>
      <c r="AI149" s="65">
        <f t="shared" si="40"/>
        <v>0</v>
      </c>
      <c r="AJ149" s="68">
        <f t="shared" si="41"/>
        <v>2.6230049999999998E-2</v>
      </c>
    </row>
    <row r="150" spans="2:36" x14ac:dyDescent="0.25">
      <c r="B150" s="88">
        <v>123</v>
      </c>
      <c r="C150" s="84">
        <v>2</v>
      </c>
      <c r="D150" s="84">
        <v>18</v>
      </c>
      <c r="E150" s="84">
        <v>90</v>
      </c>
      <c r="F150" s="84">
        <v>85</v>
      </c>
      <c r="G150" s="84">
        <v>65</v>
      </c>
      <c r="H150" s="84">
        <v>35</v>
      </c>
      <c r="I150" s="84">
        <v>69.599998499999998</v>
      </c>
      <c r="J150" s="84">
        <v>0.1</v>
      </c>
      <c r="K150" s="84">
        <v>3.2</v>
      </c>
      <c r="L150" s="84">
        <v>15.800000199999999</v>
      </c>
      <c r="M150" s="84">
        <v>33.400001500000002</v>
      </c>
      <c r="N150" s="84">
        <v>17.100000399999999</v>
      </c>
      <c r="O150" s="84">
        <v>16.399999600000001</v>
      </c>
      <c r="P150" s="84">
        <v>0</v>
      </c>
      <c r="Q150" s="84">
        <v>0</v>
      </c>
      <c r="R150" s="84">
        <v>14</v>
      </c>
      <c r="S150" s="89">
        <v>0.72867999999999999</v>
      </c>
      <c r="T150" s="28"/>
      <c r="U150" s="71">
        <f t="shared" si="42"/>
        <v>1.4573600000000001E-2</v>
      </c>
      <c r="V150" s="66">
        <f t="shared" si="43"/>
        <v>0.13116239999999998</v>
      </c>
      <c r="W150" s="66">
        <f t="shared" si="44"/>
        <v>0.52464960000000005</v>
      </c>
      <c r="X150" s="66">
        <f t="shared" si="45"/>
        <v>0.49550240000000001</v>
      </c>
      <c r="Y150" s="66">
        <f t="shared" si="46"/>
        <v>0.37891360000000002</v>
      </c>
      <c r="Z150" s="66">
        <f t="shared" si="47"/>
        <v>0.2040304</v>
      </c>
      <c r="AA150" s="65">
        <f t="shared" si="32"/>
        <v>0.50716126906979997</v>
      </c>
      <c r="AB150" s="65">
        <f t="shared" si="33"/>
        <v>7.2868E-4</v>
      </c>
      <c r="AC150" s="65">
        <f t="shared" si="34"/>
        <v>2.331776E-2</v>
      </c>
      <c r="AD150" s="65">
        <f t="shared" si="35"/>
        <v>0.11513144145736</v>
      </c>
      <c r="AE150" s="65">
        <f t="shared" si="36"/>
        <v>0.24337913093020003</v>
      </c>
      <c r="AF150" s="65">
        <f t="shared" si="37"/>
        <v>0.12460428291471999</v>
      </c>
      <c r="AG150" s="65">
        <f t="shared" si="38"/>
        <v>0.11950351708528001</v>
      </c>
      <c r="AH150" s="65">
        <f t="shared" si="39"/>
        <v>0</v>
      </c>
      <c r="AI150" s="65">
        <f t="shared" si="40"/>
        <v>0</v>
      </c>
      <c r="AJ150" s="68">
        <f t="shared" si="41"/>
        <v>0.10201520000000001</v>
      </c>
    </row>
    <row r="151" spans="2:36" x14ac:dyDescent="0.25">
      <c r="B151" s="88">
        <v>163</v>
      </c>
      <c r="C151" s="84">
        <v>2</v>
      </c>
      <c r="D151" s="84">
        <v>18</v>
      </c>
      <c r="E151" s="84">
        <v>90</v>
      </c>
      <c r="F151" s="84">
        <v>85</v>
      </c>
      <c r="G151" s="84">
        <v>65</v>
      </c>
      <c r="H151" s="84">
        <v>35</v>
      </c>
      <c r="I151" s="84">
        <v>69.599998499999998</v>
      </c>
      <c r="J151" s="84">
        <v>0.1</v>
      </c>
      <c r="K151" s="84">
        <v>3.2</v>
      </c>
      <c r="L151" s="84">
        <v>15.800000199999999</v>
      </c>
      <c r="M151" s="84">
        <v>33.400001500000002</v>
      </c>
      <c r="N151" s="84">
        <v>17.100000399999999</v>
      </c>
      <c r="O151" s="84">
        <v>16.399999600000001</v>
      </c>
      <c r="P151" s="84">
        <v>0</v>
      </c>
      <c r="Q151" s="84">
        <v>0</v>
      </c>
      <c r="R151" s="84">
        <v>14</v>
      </c>
      <c r="S151" s="89">
        <v>1.2370501</v>
      </c>
      <c r="T151" s="28"/>
      <c r="U151" s="71">
        <f t="shared" si="42"/>
        <v>2.4741002000000002E-2</v>
      </c>
      <c r="V151" s="66">
        <f t="shared" si="43"/>
        <v>0.222669018</v>
      </c>
      <c r="W151" s="66">
        <f t="shared" si="44"/>
        <v>0.89067607200000021</v>
      </c>
      <c r="X151" s="66">
        <f t="shared" si="45"/>
        <v>0.84119406800000007</v>
      </c>
      <c r="Y151" s="66">
        <f t="shared" si="46"/>
        <v>0.64326605200000009</v>
      </c>
      <c r="Z151" s="66">
        <f t="shared" si="47"/>
        <v>0.34637402800000006</v>
      </c>
      <c r="AA151" s="65">
        <f t="shared" si="32"/>
        <v>0.86098685104424844</v>
      </c>
      <c r="AB151" s="65">
        <f t="shared" si="33"/>
        <v>1.2370501E-3</v>
      </c>
      <c r="AC151" s="65">
        <f t="shared" si="34"/>
        <v>3.95856032E-2</v>
      </c>
      <c r="AD151" s="65">
        <f t="shared" si="35"/>
        <v>0.19545391827410022</v>
      </c>
      <c r="AE151" s="65">
        <f t="shared" si="36"/>
        <v>0.41317475195575154</v>
      </c>
      <c r="AF151" s="65">
        <f t="shared" si="37"/>
        <v>0.21153557204820039</v>
      </c>
      <c r="AG151" s="65">
        <f t="shared" si="38"/>
        <v>0.20287621145179963</v>
      </c>
      <c r="AH151" s="65">
        <f t="shared" si="39"/>
        <v>0</v>
      </c>
      <c r="AI151" s="65">
        <f t="shared" si="40"/>
        <v>0</v>
      </c>
      <c r="AJ151" s="68">
        <f t="shared" si="41"/>
        <v>0.17318701400000003</v>
      </c>
    </row>
    <row r="152" spans="2:36" x14ac:dyDescent="0.25">
      <c r="B152" s="88">
        <v>183</v>
      </c>
      <c r="C152" s="84">
        <v>2</v>
      </c>
      <c r="D152" s="84">
        <v>18</v>
      </c>
      <c r="E152" s="84">
        <v>90</v>
      </c>
      <c r="F152" s="84">
        <v>85</v>
      </c>
      <c r="G152" s="84">
        <v>65</v>
      </c>
      <c r="H152" s="84">
        <v>35</v>
      </c>
      <c r="I152" s="84">
        <v>69.599998499999998</v>
      </c>
      <c r="J152" s="84">
        <v>0.1</v>
      </c>
      <c r="K152" s="84">
        <v>3.2</v>
      </c>
      <c r="L152" s="84">
        <v>15.800000199999999</v>
      </c>
      <c r="M152" s="84">
        <v>33.400001500000002</v>
      </c>
      <c r="N152" s="84">
        <v>17.100000399999999</v>
      </c>
      <c r="O152" s="84">
        <v>16.399999600000001</v>
      </c>
      <c r="P152" s="84">
        <v>0</v>
      </c>
      <c r="Q152" s="84">
        <v>0</v>
      </c>
      <c r="R152" s="84">
        <v>14</v>
      </c>
      <c r="S152" s="89">
        <v>5.4126399999999998E-2</v>
      </c>
      <c r="T152" s="28"/>
      <c r="U152" s="71">
        <f t="shared" si="42"/>
        <v>1.0825279999999999E-3</v>
      </c>
      <c r="V152" s="66">
        <f t="shared" si="43"/>
        <v>9.7427519999999986E-3</v>
      </c>
      <c r="W152" s="66">
        <f t="shared" si="44"/>
        <v>3.8971008000000001E-2</v>
      </c>
      <c r="X152" s="66">
        <f t="shared" si="45"/>
        <v>3.6805951999999996E-2</v>
      </c>
      <c r="Y152" s="66">
        <f t="shared" si="46"/>
        <v>2.8145727999999998E-2</v>
      </c>
      <c r="Z152" s="66">
        <f t="shared" si="47"/>
        <v>1.5155391999999998E-2</v>
      </c>
      <c r="AA152" s="65">
        <f t="shared" si="32"/>
        <v>3.7671973588103994E-2</v>
      </c>
      <c r="AB152" s="65">
        <f t="shared" si="33"/>
        <v>5.4126399999999997E-5</v>
      </c>
      <c r="AC152" s="65">
        <f t="shared" si="34"/>
        <v>1.7320447999999999E-3</v>
      </c>
      <c r="AD152" s="65">
        <f t="shared" si="35"/>
        <v>8.5519713082528002E-3</v>
      </c>
      <c r="AE152" s="65">
        <f t="shared" si="36"/>
        <v>1.8078218411896E-2</v>
      </c>
      <c r="AF152" s="65">
        <f t="shared" si="37"/>
        <v>9.2556146165055989E-3</v>
      </c>
      <c r="AG152" s="65">
        <f t="shared" si="38"/>
        <v>8.876729383494401E-3</v>
      </c>
      <c r="AH152" s="65">
        <f t="shared" si="39"/>
        <v>0</v>
      </c>
      <c r="AI152" s="65">
        <f t="shared" si="40"/>
        <v>0</v>
      </c>
      <c r="AJ152" s="68">
        <f t="shared" si="41"/>
        <v>7.5776960000000001E-3</v>
      </c>
    </row>
    <row r="153" spans="2:36" x14ac:dyDescent="0.25">
      <c r="B153" s="88">
        <v>10</v>
      </c>
      <c r="C153" s="84">
        <v>0</v>
      </c>
      <c r="D153" s="84">
        <v>0</v>
      </c>
      <c r="E153" s="84">
        <v>93</v>
      </c>
      <c r="F153" s="84">
        <v>92</v>
      </c>
      <c r="G153" s="84">
        <v>70</v>
      </c>
      <c r="H153" s="84">
        <v>42</v>
      </c>
      <c r="I153" s="84">
        <v>60</v>
      </c>
      <c r="J153" s="84">
        <v>6.8000002000000004</v>
      </c>
      <c r="K153" s="84">
        <v>13.699999800000001</v>
      </c>
      <c r="L153" s="84">
        <v>13.399999599999999</v>
      </c>
      <c r="M153" s="84">
        <v>15.600000400000001</v>
      </c>
      <c r="N153" s="84">
        <v>10.5</v>
      </c>
      <c r="O153" s="84">
        <v>30</v>
      </c>
      <c r="P153" s="84">
        <v>0</v>
      </c>
      <c r="Q153" s="84">
        <v>0</v>
      </c>
      <c r="R153" s="84">
        <v>10</v>
      </c>
      <c r="S153" s="89">
        <v>0.72204100000000004</v>
      </c>
      <c r="T153" s="28"/>
      <c r="U153" s="71">
        <f t="shared" si="42"/>
        <v>0</v>
      </c>
      <c r="V153" s="66">
        <f t="shared" si="43"/>
        <v>0</v>
      </c>
      <c r="W153" s="66">
        <f t="shared" si="44"/>
        <v>0.67149813000000003</v>
      </c>
      <c r="X153" s="66">
        <f t="shared" si="45"/>
        <v>0.66427772000000007</v>
      </c>
      <c r="Y153" s="66">
        <f t="shared" si="46"/>
        <v>0.50542869999999995</v>
      </c>
      <c r="Z153" s="66">
        <f t="shared" si="47"/>
        <v>0.30325721999999999</v>
      </c>
      <c r="AA153" s="65">
        <f t="shared" si="32"/>
        <v>0.43322460000000002</v>
      </c>
      <c r="AB153" s="65">
        <f t="shared" si="33"/>
        <v>4.9098789444082004E-2</v>
      </c>
      <c r="AC153" s="65">
        <f t="shared" si="34"/>
        <v>9.8919615555918008E-2</v>
      </c>
      <c r="AD153" s="65">
        <f t="shared" si="35"/>
        <v>9.6753491111835996E-2</v>
      </c>
      <c r="AE153" s="65">
        <f t="shared" si="36"/>
        <v>0.112638398888164</v>
      </c>
      <c r="AF153" s="65">
        <f t="shared" si="37"/>
        <v>7.5814304999999999E-2</v>
      </c>
      <c r="AG153" s="65">
        <f t="shared" si="38"/>
        <v>0.21661230000000001</v>
      </c>
      <c r="AH153" s="65">
        <f t="shared" si="39"/>
        <v>0</v>
      </c>
      <c r="AI153" s="65">
        <f t="shared" si="40"/>
        <v>0</v>
      </c>
      <c r="AJ153" s="68">
        <f t="shared" si="41"/>
        <v>7.2204100000000007E-2</v>
      </c>
    </row>
    <row r="154" spans="2:36" x14ac:dyDescent="0.25">
      <c r="B154" s="88">
        <v>48</v>
      </c>
      <c r="C154" s="84">
        <v>2</v>
      </c>
      <c r="D154" s="84">
        <v>18</v>
      </c>
      <c r="E154" s="84">
        <v>49</v>
      </c>
      <c r="F154" s="84">
        <v>47</v>
      </c>
      <c r="G154" s="84">
        <v>36</v>
      </c>
      <c r="H154" s="84">
        <v>22</v>
      </c>
      <c r="I154" s="84">
        <v>60</v>
      </c>
      <c r="J154" s="84">
        <v>6.8000002000000004</v>
      </c>
      <c r="K154" s="84">
        <v>13.699999800000001</v>
      </c>
      <c r="L154" s="84">
        <v>13.399999599999999</v>
      </c>
      <c r="M154" s="84">
        <v>15.600000400000001</v>
      </c>
      <c r="N154" s="84">
        <v>10.5</v>
      </c>
      <c r="O154" s="84">
        <v>30</v>
      </c>
      <c r="P154" s="84">
        <v>0</v>
      </c>
      <c r="Q154" s="84">
        <v>0</v>
      </c>
      <c r="R154" s="84">
        <v>10</v>
      </c>
      <c r="S154" s="89">
        <v>0.361155</v>
      </c>
      <c r="T154" s="28"/>
      <c r="U154" s="71">
        <f t="shared" si="42"/>
        <v>7.2231000000000005E-3</v>
      </c>
      <c r="V154" s="66">
        <f t="shared" si="43"/>
        <v>6.5007899999999993E-2</v>
      </c>
      <c r="W154" s="66">
        <f t="shared" si="44"/>
        <v>0.14157276000000002</v>
      </c>
      <c r="X154" s="66">
        <f t="shared" si="45"/>
        <v>0.13579428000000002</v>
      </c>
      <c r="Y154" s="66">
        <f t="shared" si="46"/>
        <v>0.10401263999999999</v>
      </c>
      <c r="Z154" s="66">
        <f t="shared" si="47"/>
        <v>6.356328E-2</v>
      </c>
      <c r="AA154" s="65">
        <f t="shared" si="32"/>
        <v>0.216693</v>
      </c>
      <c r="AB154" s="65">
        <f t="shared" si="33"/>
        <v>2.455854072231E-2</v>
      </c>
      <c r="AC154" s="65">
        <f t="shared" si="34"/>
        <v>4.9478234277690006E-2</v>
      </c>
      <c r="AD154" s="65">
        <f t="shared" si="35"/>
        <v>4.8394768555379997E-2</v>
      </c>
      <c r="AE154" s="65">
        <f t="shared" si="36"/>
        <v>5.6340181444619997E-2</v>
      </c>
      <c r="AF154" s="65">
        <f t="shared" si="37"/>
        <v>3.7921274999999997E-2</v>
      </c>
      <c r="AG154" s="65">
        <f t="shared" si="38"/>
        <v>0.1083465</v>
      </c>
      <c r="AH154" s="65">
        <f t="shared" si="39"/>
        <v>0</v>
      </c>
      <c r="AI154" s="65">
        <f t="shared" si="40"/>
        <v>0</v>
      </c>
      <c r="AJ154" s="68">
        <f t="shared" si="41"/>
        <v>3.6115500000000002E-2</v>
      </c>
    </row>
    <row r="155" spans="2:36" x14ac:dyDescent="0.25">
      <c r="B155" s="88">
        <v>49</v>
      </c>
      <c r="C155" s="84">
        <v>2</v>
      </c>
      <c r="D155" s="84">
        <v>18</v>
      </c>
      <c r="E155" s="84">
        <v>49</v>
      </c>
      <c r="F155" s="84">
        <v>47</v>
      </c>
      <c r="G155" s="84">
        <v>36</v>
      </c>
      <c r="H155" s="84">
        <v>22</v>
      </c>
      <c r="I155" s="84">
        <v>60</v>
      </c>
      <c r="J155" s="84">
        <v>6.8000002000000004</v>
      </c>
      <c r="K155" s="84">
        <v>13.699999800000001</v>
      </c>
      <c r="L155" s="84">
        <v>13.399999599999999</v>
      </c>
      <c r="M155" s="84">
        <v>15.600000400000001</v>
      </c>
      <c r="N155" s="84">
        <v>10.5</v>
      </c>
      <c r="O155" s="84">
        <v>30</v>
      </c>
      <c r="P155" s="84">
        <v>0</v>
      </c>
      <c r="Q155" s="84">
        <v>0</v>
      </c>
      <c r="R155" s="84">
        <v>10</v>
      </c>
      <c r="S155" s="89">
        <v>3.43764</v>
      </c>
      <c r="T155" s="28"/>
      <c r="U155" s="71">
        <f t="shared" si="42"/>
        <v>6.8752800000000003E-2</v>
      </c>
      <c r="V155" s="66">
        <f t="shared" si="43"/>
        <v>0.61877519999999997</v>
      </c>
      <c r="W155" s="66">
        <f t="shared" si="44"/>
        <v>1.3475548800000001</v>
      </c>
      <c r="X155" s="66">
        <f t="shared" si="45"/>
        <v>1.29255264</v>
      </c>
      <c r="Y155" s="66">
        <f t="shared" si="46"/>
        <v>0.99004031999999997</v>
      </c>
      <c r="Z155" s="66">
        <f t="shared" si="47"/>
        <v>0.60502464</v>
      </c>
      <c r="AA155" s="65">
        <f t="shared" si="32"/>
        <v>2.0625839999999998</v>
      </c>
      <c r="AB155" s="65">
        <f t="shared" si="33"/>
        <v>0.23375952687528001</v>
      </c>
      <c r="AC155" s="65">
        <f t="shared" si="34"/>
        <v>0.47095667312472006</v>
      </c>
      <c r="AD155" s="65">
        <f t="shared" si="35"/>
        <v>0.46064374624943993</v>
      </c>
      <c r="AE155" s="65">
        <f t="shared" si="36"/>
        <v>0.53627185375055997</v>
      </c>
      <c r="AF155" s="65">
        <f t="shared" si="37"/>
        <v>0.3609522</v>
      </c>
      <c r="AG155" s="65">
        <f t="shared" si="38"/>
        <v>1.0312919999999999</v>
      </c>
      <c r="AH155" s="65">
        <f t="shared" si="39"/>
        <v>0</v>
      </c>
      <c r="AI155" s="65">
        <f t="shared" si="40"/>
        <v>0</v>
      </c>
      <c r="AJ155" s="68">
        <f t="shared" si="41"/>
        <v>0.34376400000000001</v>
      </c>
    </row>
    <row r="156" spans="2:36" x14ac:dyDescent="0.25">
      <c r="B156" s="88">
        <v>64</v>
      </c>
      <c r="C156" s="84">
        <v>2</v>
      </c>
      <c r="D156" s="84">
        <v>18</v>
      </c>
      <c r="E156" s="84">
        <v>49</v>
      </c>
      <c r="F156" s="84">
        <v>47</v>
      </c>
      <c r="G156" s="84">
        <v>36</v>
      </c>
      <c r="H156" s="84">
        <v>22</v>
      </c>
      <c r="I156" s="84">
        <v>60</v>
      </c>
      <c r="J156" s="84">
        <v>6.8000002000000004</v>
      </c>
      <c r="K156" s="84">
        <v>13.699999800000001</v>
      </c>
      <c r="L156" s="84">
        <v>13.399999599999999</v>
      </c>
      <c r="M156" s="84">
        <v>15.600000400000001</v>
      </c>
      <c r="N156" s="84">
        <v>10.5</v>
      </c>
      <c r="O156" s="84">
        <v>30</v>
      </c>
      <c r="P156" s="84">
        <v>0</v>
      </c>
      <c r="Q156" s="84">
        <v>0</v>
      </c>
      <c r="R156" s="84">
        <v>10</v>
      </c>
      <c r="S156" s="89">
        <v>0.141484</v>
      </c>
      <c r="T156" s="28"/>
      <c r="U156" s="71">
        <f t="shared" si="42"/>
        <v>2.8296800000000002E-3</v>
      </c>
      <c r="V156" s="66">
        <f t="shared" si="43"/>
        <v>2.5467119999999999E-2</v>
      </c>
      <c r="W156" s="66">
        <f t="shared" si="44"/>
        <v>5.5461728000000002E-2</v>
      </c>
      <c r="X156" s="66">
        <f t="shared" si="45"/>
        <v>5.3197984000000004E-2</v>
      </c>
      <c r="Y156" s="66">
        <f t="shared" si="46"/>
        <v>4.0747392E-2</v>
      </c>
      <c r="Z156" s="66">
        <f t="shared" si="47"/>
        <v>2.4901184000000003E-2</v>
      </c>
      <c r="AA156" s="65">
        <f t="shared" si="32"/>
        <v>8.4890399999999991E-2</v>
      </c>
      <c r="AB156" s="65">
        <f t="shared" si="33"/>
        <v>9.6209122829680003E-3</v>
      </c>
      <c r="AC156" s="65">
        <f t="shared" si="34"/>
        <v>1.9383307717032002E-2</v>
      </c>
      <c r="AD156" s="65">
        <f t="shared" si="35"/>
        <v>1.8958855434063997E-2</v>
      </c>
      <c r="AE156" s="65">
        <f t="shared" si="36"/>
        <v>2.2071504565935998E-2</v>
      </c>
      <c r="AF156" s="65">
        <f t="shared" si="37"/>
        <v>1.4855819999999999E-2</v>
      </c>
      <c r="AG156" s="65">
        <f t="shared" si="38"/>
        <v>4.2445199999999995E-2</v>
      </c>
      <c r="AH156" s="65">
        <f t="shared" si="39"/>
        <v>0</v>
      </c>
      <c r="AI156" s="65">
        <f t="shared" si="40"/>
        <v>0</v>
      </c>
      <c r="AJ156" s="68">
        <f t="shared" si="41"/>
        <v>1.41484E-2</v>
      </c>
    </row>
    <row r="157" spans="2:36" x14ac:dyDescent="0.25">
      <c r="B157" s="88">
        <v>72</v>
      </c>
      <c r="C157" s="84">
        <v>2</v>
      </c>
      <c r="D157" s="84">
        <v>18</v>
      </c>
      <c r="E157" s="84">
        <v>49</v>
      </c>
      <c r="F157" s="84">
        <v>47</v>
      </c>
      <c r="G157" s="84">
        <v>36</v>
      </c>
      <c r="H157" s="84">
        <v>22</v>
      </c>
      <c r="I157" s="84">
        <v>60</v>
      </c>
      <c r="J157" s="84">
        <v>6.8000002000000004</v>
      </c>
      <c r="K157" s="84">
        <v>13.699999800000001</v>
      </c>
      <c r="L157" s="84">
        <v>13.399999599999999</v>
      </c>
      <c r="M157" s="84">
        <v>15.600000400000001</v>
      </c>
      <c r="N157" s="84">
        <v>10.5</v>
      </c>
      <c r="O157" s="84">
        <v>30</v>
      </c>
      <c r="P157" s="84">
        <v>0</v>
      </c>
      <c r="Q157" s="84">
        <v>0</v>
      </c>
      <c r="R157" s="84">
        <v>10</v>
      </c>
      <c r="S157" s="89">
        <v>0.22129399999999999</v>
      </c>
      <c r="T157" s="28"/>
      <c r="U157" s="71">
        <f t="shared" si="42"/>
        <v>4.4258800000000001E-3</v>
      </c>
      <c r="V157" s="66">
        <f t="shared" si="43"/>
        <v>3.9832919999999994E-2</v>
      </c>
      <c r="W157" s="66">
        <f t="shared" si="44"/>
        <v>8.6747247999999999E-2</v>
      </c>
      <c r="X157" s="66">
        <f t="shared" si="45"/>
        <v>8.3206543999999993E-2</v>
      </c>
      <c r="Y157" s="66">
        <f t="shared" si="46"/>
        <v>6.373267199999999E-2</v>
      </c>
      <c r="Z157" s="66">
        <f t="shared" si="47"/>
        <v>3.8947744000000006E-2</v>
      </c>
      <c r="AA157" s="65">
        <f t="shared" si="32"/>
        <v>0.13277639999999999</v>
      </c>
      <c r="AB157" s="65">
        <f t="shared" si="33"/>
        <v>1.5047992442588001E-2</v>
      </c>
      <c r="AC157" s="65">
        <f t="shared" si="34"/>
        <v>3.0317277557412002E-2</v>
      </c>
      <c r="AD157" s="65">
        <f t="shared" si="35"/>
        <v>2.9653395114823993E-2</v>
      </c>
      <c r="AE157" s="65">
        <f t="shared" si="36"/>
        <v>3.4521864885176001E-2</v>
      </c>
      <c r="AF157" s="65">
        <f t="shared" si="37"/>
        <v>2.3235869999999999E-2</v>
      </c>
      <c r="AG157" s="65">
        <f t="shared" si="38"/>
        <v>6.6388199999999994E-2</v>
      </c>
      <c r="AH157" s="65">
        <f t="shared" si="39"/>
        <v>0</v>
      </c>
      <c r="AI157" s="65">
        <f t="shared" si="40"/>
        <v>0</v>
      </c>
      <c r="AJ157" s="68">
        <f t="shared" si="41"/>
        <v>2.21294E-2</v>
      </c>
    </row>
    <row r="158" spans="2:36" x14ac:dyDescent="0.25">
      <c r="B158" s="88">
        <v>73</v>
      </c>
      <c r="C158" s="84">
        <v>2</v>
      </c>
      <c r="D158" s="84">
        <v>18</v>
      </c>
      <c r="E158" s="84">
        <v>49</v>
      </c>
      <c r="F158" s="84">
        <v>47</v>
      </c>
      <c r="G158" s="84">
        <v>36</v>
      </c>
      <c r="H158" s="84">
        <v>22</v>
      </c>
      <c r="I158" s="84">
        <v>60</v>
      </c>
      <c r="J158" s="84">
        <v>6.8000002000000004</v>
      </c>
      <c r="K158" s="84">
        <v>13.699999800000001</v>
      </c>
      <c r="L158" s="84">
        <v>13.399999599999999</v>
      </c>
      <c r="M158" s="84">
        <v>15.600000400000001</v>
      </c>
      <c r="N158" s="84">
        <v>10.5</v>
      </c>
      <c r="O158" s="84">
        <v>30</v>
      </c>
      <c r="P158" s="84">
        <v>0</v>
      </c>
      <c r="Q158" s="84">
        <v>0</v>
      </c>
      <c r="R158" s="84">
        <v>10</v>
      </c>
      <c r="S158" s="89">
        <v>0.119891</v>
      </c>
      <c r="T158" s="28"/>
      <c r="U158" s="71">
        <f t="shared" si="42"/>
        <v>2.3978200000000002E-3</v>
      </c>
      <c r="V158" s="66">
        <f t="shared" si="43"/>
        <v>2.158038E-2</v>
      </c>
      <c r="W158" s="66">
        <f t="shared" si="44"/>
        <v>4.6997272E-2</v>
      </c>
      <c r="X158" s="66">
        <f t="shared" si="45"/>
        <v>4.5079016E-2</v>
      </c>
      <c r="Y158" s="66">
        <f t="shared" si="46"/>
        <v>3.4528608000000002E-2</v>
      </c>
      <c r="Z158" s="66">
        <f t="shared" si="47"/>
        <v>2.1100816000000001E-2</v>
      </c>
      <c r="AA158" s="65">
        <f t="shared" si="32"/>
        <v>7.1934600000000001E-2</v>
      </c>
      <c r="AB158" s="65">
        <f t="shared" si="33"/>
        <v>8.1525882397820004E-3</v>
      </c>
      <c r="AC158" s="65">
        <f t="shared" si="34"/>
        <v>1.6425066760218002E-2</v>
      </c>
      <c r="AD158" s="65">
        <f t="shared" si="35"/>
        <v>1.6065393520435997E-2</v>
      </c>
      <c r="AE158" s="65">
        <f t="shared" si="36"/>
        <v>1.8702996479563999E-2</v>
      </c>
      <c r="AF158" s="65">
        <f t="shared" si="37"/>
        <v>1.2588555E-2</v>
      </c>
      <c r="AG158" s="65">
        <f t="shared" si="38"/>
        <v>3.5967300000000001E-2</v>
      </c>
      <c r="AH158" s="65">
        <f t="shared" si="39"/>
        <v>0</v>
      </c>
      <c r="AI158" s="65">
        <f t="shared" si="40"/>
        <v>0</v>
      </c>
      <c r="AJ158" s="68">
        <f t="shared" si="41"/>
        <v>1.1989100000000001E-2</v>
      </c>
    </row>
    <row r="159" spans="2:36" x14ac:dyDescent="0.25">
      <c r="B159" s="88">
        <v>74</v>
      </c>
      <c r="C159" s="84">
        <v>2</v>
      </c>
      <c r="D159" s="84">
        <v>18</v>
      </c>
      <c r="E159" s="84">
        <v>49</v>
      </c>
      <c r="F159" s="84">
        <v>47</v>
      </c>
      <c r="G159" s="84">
        <v>36</v>
      </c>
      <c r="H159" s="84">
        <v>22</v>
      </c>
      <c r="I159" s="84">
        <v>60</v>
      </c>
      <c r="J159" s="84">
        <v>6.8000002000000004</v>
      </c>
      <c r="K159" s="84">
        <v>13.699999800000001</v>
      </c>
      <c r="L159" s="84">
        <v>13.399999599999999</v>
      </c>
      <c r="M159" s="84">
        <v>15.600000400000001</v>
      </c>
      <c r="N159" s="84">
        <v>10.5</v>
      </c>
      <c r="O159" s="84">
        <v>30</v>
      </c>
      <c r="P159" s="84">
        <v>0</v>
      </c>
      <c r="Q159" s="84">
        <v>0</v>
      </c>
      <c r="R159" s="84">
        <v>10</v>
      </c>
      <c r="S159" s="89">
        <v>7.1464E-2</v>
      </c>
      <c r="T159" s="28"/>
      <c r="U159" s="71">
        <f t="shared" si="42"/>
        <v>1.42928E-3</v>
      </c>
      <c r="V159" s="66">
        <f t="shared" si="43"/>
        <v>1.286352E-2</v>
      </c>
      <c r="W159" s="66">
        <f t="shared" si="44"/>
        <v>2.8013888000000001E-2</v>
      </c>
      <c r="X159" s="66">
        <f t="shared" si="45"/>
        <v>2.6870464E-2</v>
      </c>
      <c r="Y159" s="66">
        <f t="shared" si="46"/>
        <v>2.0581632000000002E-2</v>
      </c>
      <c r="Z159" s="66">
        <f t="shared" si="47"/>
        <v>1.2577664000000001E-2</v>
      </c>
      <c r="AA159" s="65">
        <f t="shared" si="32"/>
        <v>4.2878399999999997E-2</v>
      </c>
      <c r="AB159" s="65">
        <f t="shared" si="33"/>
        <v>4.8595521429280007E-3</v>
      </c>
      <c r="AC159" s="65">
        <f t="shared" si="34"/>
        <v>9.7905678570720002E-3</v>
      </c>
      <c r="AD159" s="65">
        <f t="shared" si="35"/>
        <v>9.5761757141439984E-3</v>
      </c>
      <c r="AE159" s="65">
        <f t="shared" si="36"/>
        <v>1.1148384285855999E-2</v>
      </c>
      <c r="AF159" s="65">
        <f t="shared" si="37"/>
        <v>7.5037199999999993E-3</v>
      </c>
      <c r="AG159" s="65">
        <f t="shared" si="38"/>
        <v>2.1439199999999999E-2</v>
      </c>
      <c r="AH159" s="65">
        <f t="shared" si="39"/>
        <v>0</v>
      </c>
      <c r="AI159" s="65">
        <f t="shared" si="40"/>
        <v>0</v>
      </c>
      <c r="AJ159" s="68">
        <f t="shared" si="41"/>
        <v>7.1464000000000007E-3</v>
      </c>
    </row>
    <row r="160" spans="2:36" x14ac:dyDescent="0.25">
      <c r="B160" s="88">
        <v>96</v>
      </c>
      <c r="C160" s="84">
        <v>0</v>
      </c>
      <c r="D160" s="84">
        <v>3</v>
      </c>
      <c r="E160" s="84">
        <v>92</v>
      </c>
      <c r="F160" s="84">
        <v>91</v>
      </c>
      <c r="G160" s="84">
        <v>71</v>
      </c>
      <c r="H160" s="84">
        <v>36</v>
      </c>
      <c r="I160" s="84">
        <v>67</v>
      </c>
      <c r="J160" s="84">
        <v>4.6999997999999996</v>
      </c>
      <c r="K160" s="84">
        <v>13.600000400000001</v>
      </c>
      <c r="L160" s="84">
        <v>16.700000800000002</v>
      </c>
      <c r="M160" s="84">
        <v>20.200000800000002</v>
      </c>
      <c r="N160" s="84">
        <v>11.800000199999999</v>
      </c>
      <c r="O160" s="84">
        <v>23</v>
      </c>
      <c r="P160" s="84">
        <v>0</v>
      </c>
      <c r="Q160" s="84">
        <v>0</v>
      </c>
      <c r="R160" s="84">
        <v>10</v>
      </c>
      <c r="S160" s="89">
        <v>0.250114</v>
      </c>
      <c r="T160" s="28"/>
      <c r="U160" s="71">
        <f t="shared" si="42"/>
        <v>0</v>
      </c>
      <c r="V160" s="66">
        <f t="shared" si="43"/>
        <v>7.5034200000000002E-3</v>
      </c>
      <c r="W160" s="66">
        <f t="shared" si="44"/>
        <v>0.22320173360000001</v>
      </c>
      <c r="X160" s="66">
        <f t="shared" si="45"/>
        <v>0.22077562779999998</v>
      </c>
      <c r="Y160" s="66">
        <f t="shared" si="46"/>
        <v>0.17225351179999998</v>
      </c>
      <c r="Z160" s="66">
        <f t="shared" si="47"/>
        <v>8.7339808800000002E-2</v>
      </c>
      <c r="AA160" s="65">
        <f t="shared" si="32"/>
        <v>0.16757638000000002</v>
      </c>
      <c r="AB160" s="65">
        <f t="shared" si="33"/>
        <v>1.1755357499771999E-2</v>
      </c>
      <c r="AC160" s="65">
        <f t="shared" si="34"/>
        <v>3.4015505000456005E-2</v>
      </c>
      <c r="AD160" s="65">
        <f t="shared" si="35"/>
        <v>4.1769040000912E-2</v>
      </c>
      <c r="AE160" s="65">
        <f t="shared" si="36"/>
        <v>5.0523030000912003E-2</v>
      </c>
      <c r="AF160" s="65">
        <f t="shared" si="37"/>
        <v>2.9513452500227997E-2</v>
      </c>
      <c r="AG160" s="65">
        <f t="shared" si="38"/>
        <v>5.7526220000000003E-2</v>
      </c>
      <c r="AH160" s="65">
        <f t="shared" si="39"/>
        <v>0</v>
      </c>
      <c r="AI160" s="65">
        <f t="shared" si="40"/>
        <v>0</v>
      </c>
      <c r="AJ160" s="68">
        <f t="shared" si="41"/>
        <v>2.5011400000000003E-2</v>
      </c>
    </row>
    <row r="161" spans="2:36" x14ac:dyDescent="0.25">
      <c r="B161" s="88">
        <v>97</v>
      </c>
      <c r="C161" s="84">
        <v>2</v>
      </c>
      <c r="D161" s="84">
        <v>18</v>
      </c>
      <c r="E161" s="84">
        <v>49</v>
      </c>
      <c r="F161" s="84">
        <v>47</v>
      </c>
      <c r="G161" s="84">
        <v>36</v>
      </c>
      <c r="H161" s="84">
        <v>22</v>
      </c>
      <c r="I161" s="84">
        <v>60</v>
      </c>
      <c r="J161" s="84">
        <v>6.8000002000000004</v>
      </c>
      <c r="K161" s="84">
        <v>13.699999800000001</v>
      </c>
      <c r="L161" s="84">
        <v>13.399999599999999</v>
      </c>
      <c r="M161" s="84">
        <v>15.600000400000001</v>
      </c>
      <c r="N161" s="84">
        <v>10.5</v>
      </c>
      <c r="O161" s="84">
        <v>30</v>
      </c>
      <c r="P161" s="84">
        <v>0</v>
      </c>
      <c r="Q161" s="84">
        <v>0</v>
      </c>
      <c r="R161" s="84">
        <v>10</v>
      </c>
      <c r="S161" s="89">
        <v>8.9160699999999995</v>
      </c>
      <c r="T161" s="28"/>
      <c r="U161" s="71">
        <f t="shared" si="42"/>
        <v>0.17832139999999999</v>
      </c>
      <c r="V161" s="66">
        <f t="shared" si="43"/>
        <v>1.6048925999999999</v>
      </c>
      <c r="W161" s="66">
        <f t="shared" si="44"/>
        <v>3.4950994400000002</v>
      </c>
      <c r="X161" s="66">
        <f t="shared" si="45"/>
        <v>3.3524423199999998</v>
      </c>
      <c r="Y161" s="66">
        <f t="shared" si="46"/>
        <v>2.5678281599999999</v>
      </c>
      <c r="Z161" s="66">
        <f t="shared" si="47"/>
        <v>1.5692283199999999</v>
      </c>
      <c r="AA161" s="65">
        <f t="shared" si="32"/>
        <v>5.3496419999999993</v>
      </c>
      <c r="AB161" s="65">
        <f t="shared" si="33"/>
        <v>0.60629277783213997</v>
      </c>
      <c r="AC161" s="65">
        <f t="shared" si="34"/>
        <v>1.2215015721678599</v>
      </c>
      <c r="AD161" s="65">
        <f t="shared" si="35"/>
        <v>1.1947533443357197</v>
      </c>
      <c r="AE161" s="65">
        <f t="shared" si="36"/>
        <v>1.3909069556642799</v>
      </c>
      <c r="AF161" s="65">
        <f t="shared" si="37"/>
        <v>0.93618734999999986</v>
      </c>
      <c r="AG161" s="65">
        <f t="shared" si="38"/>
        <v>2.6748209999999997</v>
      </c>
      <c r="AH161" s="65">
        <f t="shared" si="39"/>
        <v>0</v>
      </c>
      <c r="AI161" s="65">
        <f t="shared" si="40"/>
        <v>0</v>
      </c>
      <c r="AJ161" s="68">
        <f t="shared" si="41"/>
        <v>0.89160700000000004</v>
      </c>
    </row>
    <row r="162" spans="2:36" x14ac:dyDescent="0.25">
      <c r="B162" s="88">
        <v>98</v>
      </c>
      <c r="C162" s="84">
        <v>2</v>
      </c>
      <c r="D162" s="84">
        <v>18</v>
      </c>
      <c r="E162" s="84">
        <v>49</v>
      </c>
      <c r="F162" s="84">
        <v>47</v>
      </c>
      <c r="G162" s="84">
        <v>36</v>
      </c>
      <c r="H162" s="84">
        <v>22</v>
      </c>
      <c r="I162" s="84">
        <v>60</v>
      </c>
      <c r="J162" s="84">
        <v>6.8000002000000004</v>
      </c>
      <c r="K162" s="84">
        <v>13.699999800000001</v>
      </c>
      <c r="L162" s="84">
        <v>13.399999599999999</v>
      </c>
      <c r="M162" s="84">
        <v>15.600000400000001</v>
      </c>
      <c r="N162" s="84">
        <v>10.5</v>
      </c>
      <c r="O162" s="84">
        <v>30</v>
      </c>
      <c r="P162" s="84">
        <v>0</v>
      </c>
      <c r="Q162" s="84">
        <v>0</v>
      </c>
      <c r="R162" s="84">
        <v>10</v>
      </c>
      <c r="S162" s="89">
        <v>0.90126399999999995</v>
      </c>
      <c r="T162" s="28"/>
      <c r="U162" s="71">
        <f t="shared" si="42"/>
        <v>1.8025280000000001E-2</v>
      </c>
      <c r="V162" s="66">
        <f t="shared" si="43"/>
        <v>0.16222751999999999</v>
      </c>
      <c r="W162" s="66">
        <f t="shared" si="44"/>
        <v>0.35329548799999999</v>
      </c>
      <c r="X162" s="66">
        <f t="shared" si="45"/>
        <v>0.33887526399999995</v>
      </c>
      <c r="Y162" s="66">
        <f t="shared" si="46"/>
        <v>0.259564032</v>
      </c>
      <c r="Z162" s="66">
        <f t="shared" si="47"/>
        <v>0.15862246400000002</v>
      </c>
      <c r="AA162" s="65">
        <f t="shared" si="32"/>
        <v>0.54075839999999997</v>
      </c>
      <c r="AB162" s="65">
        <f t="shared" si="33"/>
        <v>6.1285953802528E-2</v>
      </c>
      <c r="AC162" s="65">
        <f t="shared" si="34"/>
        <v>0.12347316619747201</v>
      </c>
      <c r="AD162" s="65">
        <f t="shared" si="35"/>
        <v>0.12076937239494398</v>
      </c>
      <c r="AE162" s="65">
        <f t="shared" si="36"/>
        <v>0.14059718760505599</v>
      </c>
      <c r="AF162" s="65">
        <f t="shared" si="37"/>
        <v>9.463271999999999E-2</v>
      </c>
      <c r="AG162" s="65">
        <f t="shared" si="38"/>
        <v>0.27037919999999999</v>
      </c>
      <c r="AH162" s="65">
        <f t="shared" si="39"/>
        <v>0</v>
      </c>
      <c r="AI162" s="65">
        <f t="shared" si="40"/>
        <v>0</v>
      </c>
      <c r="AJ162" s="68">
        <f t="shared" si="41"/>
        <v>9.0126399999999995E-2</v>
      </c>
    </row>
    <row r="163" spans="2:36" x14ac:dyDescent="0.25">
      <c r="B163" s="88">
        <v>99</v>
      </c>
      <c r="C163" s="84">
        <v>2</v>
      </c>
      <c r="D163" s="84">
        <v>18</v>
      </c>
      <c r="E163" s="84">
        <v>49</v>
      </c>
      <c r="F163" s="84">
        <v>47</v>
      </c>
      <c r="G163" s="84">
        <v>36</v>
      </c>
      <c r="H163" s="84">
        <v>22</v>
      </c>
      <c r="I163" s="84">
        <v>60</v>
      </c>
      <c r="J163" s="84">
        <v>6.8000002000000004</v>
      </c>
      <c r="K163" s="84">
        <v>13.699999800000001</v>
      </c>
      <c r="L163" s="84">
        <v>13.399999599999999</v>
      </c>
      <c r="M163" s="84">
        <v>15.600000400000001</v>
      </c>
      <c r="N163" s="84">
        <v>10.5</v>
      </c>
      <c r="O163" s="84">
        <v>30</v>
      </c>
      <c r="P163" s="84">
        <v>0</v>
      </c>
      <c r="Q163" s="84">
        <v>0</v>
      </c>
      <c r="R163" s="84">
        <v>10</v>
      </c>
      <c r="S163" s="89">
        <v>0.12182</v>
      </c>
      <c r="T163" s="28"/>
      <c r="U163" s="71">
        <f t="shared" si="42"/>
        <v>2.4364E-3</v>
      </c>
      <c r="V163" s="66">
        <f t="shared" si="43"/>
        <v>2.1927599999999998E-2</v>
      </c>
      <c r="W163" s="66">
        <f t="shared" si="44"/>
        <v>4.7753440000000001E-2</v>
      </c>
      <c r="X163" s="66">
        <f t="shared" si="45"/>
        <v>4.5804320000000003E-2</v>
      </c>
      <c r="Y163" s="66">
        <f t="shared" si="46"/>
        <v>3.5084159999999996E-2</v>
      </c>
      <c r="Z163" s="66">
        <f t="shared" si="47"/>
        <v>2.1440319999999999E-2</v>
      </c>
      <c r="AA163" s="65">
        <f t="shared" si="32"/>
        <v>7.309199999999999E-2</v>
      </c>
      <c r="AB163" s="65">
        <f t="shared" si="33"/>
        <v>8.2837602436399999E-3</v>
      </c>
      <c r="AC163" s="65">
        <f t="shared" si="34"/>
        <v>1.668933975636E-2</v>
      </c>
      <c r="AD163" s="65">
        <f t="shared" si="35"/>
        <v>1.6323879512719998E-2</v>
      </c>
      <c r="AE163" s="65">
        <f t="shared" si="36"/>
        <v>1.9003920487279998E-2</v>
      </c>
      <c r="AF163" s="65">
        <f t="shared" si="37"/>
        <v>1.27911E-2</v>
      </c>
      <c r="AG163" s="65">
        <f t="shared" si="38"/>
        <v>3.6545999999999995E-2</v>
      </c>
      <c r="AH163" s="65">
        <f t="shared" si="39"/>
        <v>0</v>
      </c>
      <c r="AI163" s="65">
        <f t="shared" si="40"/>
        <v>0</v>
      </c>
      <c r="AJ163" s="68">
        <f t="shared" si="41"/>
        <v>1.2182E-2</v>
      </c>
    </row>
    <row r="164" spans="2:36" x14ac:dyDescent="0.25">
      <c r="B164" s="88">
        <v>116</v>
      </c>
      <c r="C164" s="84">
        <v>2</v>
      </c>
      <c r="D164" s="84">
        <v>18</v>
      </c>
      <c r="E164" s="84">
        <v>49</v>
      </c>
      <c r="F164" s="84">
        <v>47</v>
      </c>
      <c r="G164" s="84">
        <v>36</v>
      </c>
      <c r="H164" s="84">
        <v>22</v>
      </c>
      <c r="I164" s="84">
        <v>60</v>
      </c>
      <c r="J164" s="84">
        <v>6.8000002000000004</v>
      </c>
      <c r="K164" s="84">
        <v>13.699999800000001</v>
      </c>
      <c r="L164" s="84">
        <v>13.399999599999999</v>
      </c>
      <c r="M164" s="84">
        <v>15.600000400000001</v>
      </c>
      <c r="N164" s="84">
        <v>10.5</v>
      </c>
      <c r="O164" s="84">
        <v>30</v>
      </c>
      <c r="P164" s="84">
        <v>0</v>
      </c>
      <c r="Q164" s="84">
        <v>0</v>
      </c>
      <c r="R164" s="84">
        <v>10</v>
      </c>
      <c r="S164" s="89">
        <v>0.73926599999999998</v>
      </c>
      <c r="T164" s="28"/>
      <c r="U164" s="71">
        <f t="shared" si="42"/>
        <v>1.4785319999999999E-2</v>
      </c>
      <c r="V164" s="66">
        <f t="shared" si="43"/>
        <v>0.13306788</v>
      </c>
      <c r="W164" s="66">
        <f t="shared" si="44"/>
        <v>0.28979227200000002</v>
      </c>
      <c r="X164" s="66">
        <f t="shared" si="45"/>
        <v>0.27796401599999998</v>
      </c>
      <c r="Y164" s="66">
        <f t="shared" si="46"/>
        <v>0.212908608</v>
      </c>
      <c r="Z164" s="66">
        <f t="shared" si="47"/>
        <v>0.13011081600000002</v>
      </c>
      <c r="AA164" s="65">
        <f t="shared" si="32"/>
        <v>0.4435596</v>
      </c>
      <c r="AB164" s="65">
        <f t="shared" si="33"/>
        <v>5.0270089478532003E-2</v>
      </c>
      <c r="AC164" s="65">
        <f t="shared" si="34"/>
        <v>0.10127944052146801</v>
      </c>
      <c r="AD164" s="65">
        <f t="shared" si="35"/>
        <v>9.906164104293598E-2</v>
      </c>
      <c r="AE164" s="65">
        <f t="shared" si="36"/>
        <v>0.115325498957064</v>
      </c>
      <c r="AF164" s="65">
        <f t="shared" si="37"/>
        <v>7.7622929999999993E-2</v>
      </c>
      <c r="AG164" s="65">
        <f t="shared" si="38"/>
        <v>0.2217798</v>
      </c>
      <c r="AH164" s="65">
        <f t="shared" si="39"/>
        <v>0</v>
      </c>
      <c r="AI164" s="65">
        <f t="shared" si="40"/>
        <v>0</v>
      </c>
      <c r="AJ164" s="68">
        <f t="shared" si="41"/>
        <v>7.3926599999999995E-2</v>
      </c>
    </row>
    <row r="165" spans="2:36" x14ac:dyDescent="0.25">
      <c r="B165" s="88">
        <v>184</v>
      </c>
      <c r="C165" s="84">
        <v>0</v>
      </c>
      <c r="D165" s="84">
        <v>0</v>
      </c>
      <c r="E165" s="84">
        <v>76</v>
      </c>
      <c r="F165" s="84">
        <v>75</v>
      </c>
      <c r="G165" s="84">
        <v>45</v>
      </c>
      <c r="H165" s="84">
        <v>23</v>
      </c>
      <c r="I165" s="84">
        <v>80</v>
      </c>
      <c r="J165" s="84">
        <v>11</v>
      </c>
      <c r="K165" s="84">
        <v>17</v>
      </c>
      <c r="L165" s="84">
        <v>12</v>
      </c>
      <c r="M165" s="84">
        <v>15</v>
      </c>
      <c r="N165" s="84">
        <v>25</v>
      </c>
      <c r="O165" s="84">
        <v>10</v>
      </c>
      <c r="P165" s="84">
        <v>6.6999997999999996</v>
      </c>
      <c r="Q165" s="84">
        <v>3.3</v>
      </c>
      <c r="R165" s="84">
        <v>10</v>
      </c>
      <c r="S165" s="89">
        <v>0.83701000000000003</v>
      </c>
      <c r="T165" s="28"/>
      <c r="U165" s="71">
        <f t="shared" si="42"/>
        <v>0</v>
      </c>
      <c r="V165" s="66">
        <f t="shared" si="43"/>
        <v>0</v>
      </c>
      <c r="W165" s="66">
        <f t="shared" si="44"/>
        <v>0.63612760000000002</v>
      </c>
      <c r="X165" s="66">
        <f t="shared" si="45"/>
        <v>0.62775749999999997</v>
      </c>
      <c r="Y165" s="66">
        <f t="shared" si="46"/>
        <v>0.3766545</v>
      </c>
      <c r="Z165" s="66">
        <f t="shared" si="47"/>
        <v>0.19251230000000003</v>
      </c>
      <c r="AA165" s="65">
        <f t="shared" si="32"/>
        <v>0.66960800000000009</v>
      </c>
      <c r="AB165" s="65">
        <f t="shared" si="33"/>
        <v>9.2071100000000003E-2</v>
      </c>
      <c r="AC165" s="65">
        <f t="shared" si="34"/>
        <v>0.14229170000000002</v>
      </c>
      <c r="AD165" s="65">
        <f t="shared" si="35"/>
        <v>0.10044119999999999</v>
      </c>
      <c r="AE165" s="65">
        <f t="shared" si="36"/>
        <v>0.12555150000000001</v>
      </c>
      <c r="AF165" s="65">
        <f t="shared" si="37"/>
        <v>0.20925250000000001</v>
      </c>
      <c r="AG165" s="65">
        <f t="shared" si="38"/>
        <v>8.3701000000000012E-2</v>
      </c>
      <c r="AH165" s="65">
        <f t="shared" si="39"/>
        <v>5.6079668325979992E-2</v>
      </c>
      <c r="AI165" s="65">
        <f t="shared" si="40"/>
        <v>2.7621330000000003E-2</v>
      </c>
      <c r="AJ165" s="68">
        <f t="shared" si="41"/>
        <v>8.3701000000000012E-2</v>
      </c>
    </row>
    <row r="166" spans="2:36" x14ac:dyDescent="0.25">
      <c r="B166" s="88">
        <v>2</v>
      </c>
      <c r="C166" s="84">
        <v>0</v>
      </c>
      <c r="D166" s="84">
        <v>0</v>
      </c>
      <c r="E166" s="84">
        <v>0</v>
      </c>
      <c r="F166" s="84">
        <v>0</v>
      </c>
      <c r="G166" s="84">
        <v>0</v>
      </c>
      <c r="H166" s="84">
        <v>0</v>
      </c>
      <c r="I166" s="84">
        <v>0</v>
      </c>
      <c r="J166" s="84">
        <v>0</v>
      </c>
      <c r="K166" s="84">
        <v>0</v>
      </c>
      <c r="L166" s="84">
        <v>0</v>
      </c>
      <c r="M166" s="84">
        <v>0</v>
      </c>
      <c r="N166" s="84">
        <v>0</v>
      </c>
      <c r="O166" s="84">
        <v>0</v>
      </c>
      <c r="P166" s="84">
        <v>0</v>
      </c>
      <c r="Q166" s="84">
        <v>0</v>
      </c>
      <c r="R166" s="84">
        <v>0</v>
      </c>
      <c r="S166" s="89">
        <v>0.208148</v>
      </c>
      <c r="T166" s="28"/>
      <c r="U166" s="71">
        <f t="shared" si="42"/>
        <v>0</v>
      </c>
      <c r="V166" s="66">
        <f t="shared" si="43"/>
        <v>0</v>
      </c>
      <c r="W166" s="66">
        <f t="shared" si="44"/>
        <v>0</v>
      </c>
      <c r="X166" s="66">
        <f t="shared" si="45"/>
        <v>0</v>
      </c>
      <c r="Y166" s="66">
        <f t="shared" si="46"/>
        <v>0</v>
      </c>
      <c r="Z166" s="66">
        <f t="shared" si="47"/>
        <v>0</v>
      </c>
      <c r="AA166" s="65">
        <f t="shared" si="32"/>
        <v>0</v>
      </c>
      <c r="AB166" s="65">
        <f t="shared" si="33"/>
        <v>0</v>
      </c>
      <c r="AC166" s="65">
        <f t="shared" si="34"/>
        <v>0</v>
      </c>
      <c r="AD166" s="65">
        <f t="shared" si="35"/>
        <v>0</v>
      </c>
      <c r="AE166" s="65">
        <f t="shared" si="36"/>
        <v>0</v>
      </c>
      <c r="AF166" s="65">
        <f t="shared" si="37"/>
        <v>0</v>
      </c>
      <c r="AG166" s="65">
        <f t="shared" si="38"/>
        <v>0</v>
      </c>
      <c r="AH166" s="65">
        <f t="shared" si="39"/>
        <v>0</v>
      </c>
      <c r="AI166" s="65">
        <f t="shared" si="40"/>
        <v>0</v>
      </c>
      <c r="AJ166" s="68">
        <f t="shared" si="41"/>
        <v>0</v>
      </c>
    </row>
    <row r="167" spans="2:36" x14ac:dyDescent="0.25">
      <c r="B167" s="88">
        <v>3</v>
      </c>
      <c r="C167" s="84">
        <v>0</v>
      </c>
      <c r="D167" s="84">
        <v>0</v>
      </c>
      <c r="E167" s="84">
        <v>0</v>
      </c>
      <c r="F167" s="84">
        <v>0</v>
      </c>
      <c r="G167" s="84">
        <v>0</v>
      </c>
      <c r="H167" s="84">
        <v>0</v>
      </c>
      <c r="I167" s="84">
        <v>0</v>
      </c>
      <c r="J167" s="84">
        <v>0</v>
      </c>
      <c r="K167" s="84">
        <v>0</v>
      </c>
      <c r="L167" s="84">
        <v>0</v>
      </c>
      <c r="M167" s="84">
        <v>0</v>
      </c>
      <c r="N167" s="84">
        <v>0</v>
      </c>
      <c r="O167" s="84">
        <v>0</v>
      </c>
      <c r="P167" s="84">
        <v>0</v>
      </c>
      <c r="Q167" s="84">
        <v>0</v>
      </c>
      <c r="R167" s="84">
        <v>0</v>
      </c>
      <c r="S167" s="89">
        <v>0.21210499999999999</v>
      </c>
      <c r="T167" s="28"/>
      <c r="U167" s="71">
        <f t="shared" si="42"/>
        <v>0</v>
      </c>
      <c r="V167" s="66">
        <f t="shared" si="43"/>
        <v>0</v>
      </c>
      <c r="W167" s="66">
        <f t="shared" si="44"/>
        <v>0</v>
      </c>
      <c r="X167" s="66">
        <f t="shared" si="45"/>
        <v>0</v>
      </c>
      <c r="Y167" s="66">
        <f t="shared" si="46"/>
        <v>0</v>
      </c>
      <c r="Z167" s="66">
        <f t="shared" si="47"/>
        <v>0</v>
      </c>
      <c r="AA167" s="65">
        <f t="shared" si="32"/>
        <v>0</v>
      </c>
      <c r="AB167" s="65">
        <f t="shared" si="33"/>
        <v>0</v>
      </c>
      <c r="AC167" s="65">
        <f t="shared" si="34"/>
        <v>0</v>
      </c>
      <c r="AD167" s="65">
        <f t="shared" si="35"/>
        <v>0</v>
      </c>
      <c r="AE167" s="65">
        <f t="shared" si="36"/>
        <v>0</v>
      </c>
      <c r="AF167" s="65">
        <f t="shared" si="37"/>
        <v>0</v>
      </c>
      <c r="AG167" s="65">
        <f t="shared" si="38"/>
        <v>0</v>
      </c>
      <c r="AH167" s="65">
        <f t="shared" si="39"/>
        <v>0</v>
      </c>
      <c r="AI167" s="65">
        <f t="shared" si="40"/>
        <v>0</v>
      </c>
      <c r="AJ167" s="68">
        <f t="shared" si="41"/>
        <v>0</v>
      </c>
    </row>
    <row r="168" spans="2:36" x14ac:dyDescent="0.25">
      <c r="B168" s="88">
        <v>5</v>
      </c>
      <c r="C168" s="84">
        <v>0</v>
      </c>
      <c r="D168" s="84">
        <v>0</v>
      </c>
      <c r="E168" s="84">
        <v>0</v>
      </c>
      <c r="F168" s="84">
        <v>0</v>
      </c>
      <c r="G168" s="84">
        <v>0</v>
      </c>
      <c r="H168" s="84">
        <v>0</v>
      </c>
      <c r="I168" s="84">
        <v>0</v>
      </c>
      <c r="J168" s="84">
        <v>0</v>
      </c>
      <c r="K168" s="84">
        <v>0</v>
      </c>
      <c r="L168" s="84">
        <v>0</v>
      </c>
      <c r="M168" s="84">
        <v>0</v>
      </c>
      <c r="N168" s="84">
        <v>0</v>
      </c>
      <c r="O168" s="84">
        <v>0</v>
      </c>
      <c r="P168" s="84">
        <v>0</v>
      </c>
      <c r="Q168" s="84">
        <v>0</v>
      </c>
      <c r="R168" s="84">
        <v>0</v>
      </c>
      <c r="S168" s="89">
        <v>8.4458800000000001E-2</v>
      </c>
      <c r="T168" s="28"/>
      <c r="U168" s="71">
        <f t="shared" si="42"/>
        <v>0</v>
      </c>
      <c r="V168" s="66">
        <f t="shared" si="43"/>
        <v>0</v>
      </c>
      <c r="W168" s="66">
        <f t="shared" si="44"/>
        <v>0</v>
      </c>
      <c r="X168" s="66">
        <f t="shared" si="45"/>
        <v>0</v>
      </c>
      <c r="Y168" s="66">
        <f t="shared" si="46"/>
        <v>0</v>
      </c>
      <c r="Z168" s="66">
        <f t="shared" si="47"/>
        <v>0</v>
      </c>
      <c r="AA168" s="65">
        <f t="shared" si="32"/>
        <v>0</v>
      </c>
      <c r="AB168" s="65">
        <f t="shared" si="33"/>
        <v>0</v>
      </c>
      <c r="AC168" s="65">
        <f t="shared" si="34"/>
        <v>0</v>
      </c>
      <c r="AD168" s="65">
        <f t="shared" si="35"/>
        <v>0</v>
      </c>
      <c r="AE168" s="65">
        <f t="shared" si="36"/>
        <v>0</v>
      </c>
      <c r="AF168" s="65">
        <f t="shared" si="37"/>
        <v>0</v>
      </c>
      <c r="AG168" s="65">
        <f t="shared" si="38"/>
        <v>0</v>
      </c>
      <c r="AH168" s="65">
        <f t="shared" si="39"/>
        <v>0</v>
      </c>
      <c r="AI168" s="65">
        <f t="shared" si="40"/>
        <v>0</v>
      </c>
      <c r="AJ168" s="68">
        <f t="shared" si="41"/>
        <v>0</v>
      </c>
    </row>
    <row r="169" spans="2:36" x14ac:dyDescent="0.25">
      <c r="B169" s="88">
        <v>7</v>
      </c>
      <c r="C169" s="84">
        <v>0</v>
      </c>
      <c r="D169" s="84">
        <v>0</v>
      </c>
      <c r="E169" s="84">
        <v>0</v>
      </c>
      <c r="F169" s="84">
        <v>0</v>
      </c>
      <c r="G169" s="84">
        <v>0</v>
      </c>
      <c r="H169" s="84">
        <v>0</v>
      </c>
      <c r="I169" s="84">
        <v>0</v>
      </c>
      <c r="J169" s="84">
        <v>0</v>
      </c>
      <c r="K169" s="84">
        <v>0</v>
      </c>
      <c r="L169" s="84">
        <v>0</v>
      </c>
      <c r="M169" s="84">
        <v>0</v>
      </c>
      <c r="N169" s="84">
        <v>0</v>
      </c>
      <c r="O169" s="84">
        <v>0</v>
      </c>
      <c r="P169" s="84">
        <v>0</v>
      </c>
      <c r="Q169" s="84">
        <v>0</v>
      </c>
      <c r="R169" s="84">
        <v>0</v>
      </c>
      <c r="S169" s="89">
        <v>0.59025300000000003</v>
      </c>
      <c r="T169" s="28"/>
      <c r="U169" s="71">
        <f t="shared" si="42"/>
        <v>0</v>
      </c>
      <c r="V169" s="66">
        <f t="shared" si="43"/>
        <v>0</v>
      </c>
      <c r="W169" s="66">
        <f t="shared" si="44"/>
        <v>0</v>
      </c>
      <c r="X169" s="66">
        <f t="shared" si="45"/>
        <v>0</v>
      </c>
      <c r="Y169" s="66">
        <f t="shared" si="46"/>
        <v>0</v>
      </c>
      <c r="Z169" s="66">
        <f t="shared" si="47"/>
        <v>0</v>
      </c>
      <c r="AA169" s="65">
        <f t="shared" si="32"/>
        <v>0</v>
      </c>
      <c r="AB169" s="65">
        <f t="shared" si="33"/>
        <v>0</v>
      </c>
      <c r="AC169" s="65">
        <f t="shared" si="34"/>
        <v>0</v>
      </c>
      <c r="AD169" s="65">
        <f t="shared" si="35"/>
        <v>0</v>
      </c>
      <c r="AE169" s="65">
        <f t="shared" si="36"/>
        <v>0</v>
      </c>
      <c r="AF169" s="65">
        <f t="shared" si="37"/>
        <v>0</v>
      </c>
      <c r="AG169" s="65">
        <f t="shared" si="38"/>
        <v>0</v>
      </c>
      <c r="AH169" s="65">
        <f t="shared" si="39"/>
        <v>0</v>
      </c>
      <c r="AI169" s="65">
        <f t="shared" si="40"/>
        <v>0</v>
      </c>
      <c r="AJ169" s="68">
        <f t="shared" si="41"/>
        <v>0</v>
      </c>
    </row>
    <row r="170" spans="2:36" x14ac:dyDescent="0.25">
      <c r="B170" s="88">
        <v>9</v>
      </c>
      <c r="C170" s="84">
        <v>0</v>
      </c>
      <c r="D170" s="84">
        <v>0</v>
      </c>
      <c r="E170" s="84">
        <v>0</v>
      </c>
      <c r="F170" s="84">
        <v>0</v>
      </c>
      <c r="G170" s="84">
        <v>0</v>
      </c>
      <c r="H170" s="84">
        <v>0</v>
      </c>
      <c r="I170" s="84">
        <v>0</v>
      </c>
      <c r="J170" s="84">
        <v>0</v>
      </c>
      <c r="K170" s="84">
        <v>0</v>
      </c>
      <c r="L170" s="84">
        <v>0</v>
      </c>
      <c r="M170" s="84">
        <v>0</v>
      </c>
      <c r="N170" s="84">
        <v>0</v>
      </c>
      <c r="O170" s="84">
        <v>0</v>
      </c>
      <c r="P170" s="84">
        <v>0</v>
      </c>
      <c r="Q170" s="84">
        <v>0</v>
      </c>
      <c r="R170" s="84">
        <v>0</v>
      </c>
      <c r="S170" s="89">
        <v>4.74394E-2</v>
      </c>
      <c r="T170" s="28"/>
      <c r="U170" s="71">
        <f t="shared" si="42"/>
        <v>0</v>
      </c>
      <c r="V170" s="66">
        <f t="shared" si="43"/>
        <v>0</v>
      </c>
      <c r="W170" s="66">
        <f t="shared" si="44"/>
        <v>0</v>
      </c>
      <c r="X170" s="66">
        <f t="shared" si="45"/>
        <v>0</v>
      </c>
      <c r="Y170" s="66">
        <f t="shared" si="46"/>
        <v>0</v>
      </c>
      <c r="Z170" s="66">
        <f t="shared" si="47"/>
        <v>0</v>
      </c>
      <c r="AA170" s="65">
        <f t="shared" si="32"/>
        <v>0</v>
      </c>
      <c r="AB170" s="65">
        <f t="shared" si="33"/>
        <v>0</v>
      </c>
      <c r="AC170" s="65">
        <f t="shared" si="34"/>
        <v>0</v>
      </c>
      <c r="AD170" s="65">
        <f t="shared" si="35"/>
        <v>0</v>
      </c>
      <c r="AE170" s="65">
        <f t="shared" si="36"/>
        <v>0</v>
      </c>
      <c r="AF170" s="65">
        <f t="shared" si="37"/>
        <v>0</v>
      </c>
      <c r="AG170" s="65">
        <f t="shared" si="38"/>
        <v>0</v>
      </c>
      <c r="AH170" s="65">
        <f t="shared" si="39"/>
        <v>0</v>
      </c>
      <c r="AI170" s="65">
        <f t="shared" si="40"/>
        <v>0</v>
      </c>
      <c r="AJ170" s="68">
        <f t="shared" si="41"/>
        <v>0</v>
      </c>
    </row>
    <row r="171" spans="2:36" x14ac:dyDescent="0.25">
      <c r="B171" s="88">
        <v>11</v>
      </c>
      <c r="C171" s="84">
        <v>0</v>
      </c>
      <c r="D171" s="84">
        <v>0</v>
      </c>
      <c r="E171" s="84">
        <v>0</v>
      </c>
      <c r="F171" s="84">
        <v>0</v>
      </c>
      <c r="G171" s="84">
        <v>0</v>
      </c>
      <c r="H171" s="84">
        <v>0</v>
      </c>
      <c r="I171" s="84">
        <v>0</v>
      </c>
      <c r="J171" s="84">
        <v>0</v>
      </c>
      <c r="K171" s="84">
        <v>0</v>
      </c>
      <c r="L171" s="84">
        <v>0</v>
      </c>
      <c r="M171" s="84">
        <v>0</v>
      </c>
      <c r="N171" s="84">
        <v>0</v>
      </c>
      <c r="O171" s="84">
        <v>0</v>
      </c>
      <c r="P171" s="84">
        <v>0</v>
      </c>
      <c r="Q171" s="84">
        <v>0</v>
      </c>
      <c r="R171" s="84">
        <v>0</v>
      </c>
      <c r="S171" s="89">
        <v>0.34059800000000001</v>
      </c>
      <c r="T171" s="28"/>
      <c r="U171" s="71">
        <f t="shared" si="42"/>
        <v>0</v>
      </c>
      <c r="V171" s="66">
        <f t="shared" si="43"/>
        <v>0</v>
      </c>
      <c r="W171" s="66">
        <f t="shared" si="44"/>
        <v>0</v>
      </c>
      <c r="X171" s="66">
        <f t="shared" si="45"/>
        <v>0</v>
      </c>
      <c r="Y171" s="66">
        <f t="shared" si="46"/>
        <v>0</v>
      </c>
      <c r="Z171" s="66">
        <f t="shared" si="47"/>
        <v>0</v>
      </c>
      <c r="AA171" s="65">
        <f t="shared" si="32"/>
        <v>0</v>
      </c>
      <c r="AB171" s="65">
        <f t="shared" si="33"/>
        <v>0</v>
      </c>
      <c r="AC171" s="65">
        <f t="shared" si="34"/>
        <v>0</v>
      </c>
      <c r="AD171" s="65">
        <f t="shared" si="35"/>
        <v>0</v>
      </c>
      <c r="AE171" s="65">
        <f t="shared" si="36"/>
        <v>0</v>
      </c>
      <c r="AF171" s="65">
        <f t="shared" si="37"/>
        <v>0</v>
      </c>
      <c r="AG171" s="65">
        <f t="shared" si="38"/>
        <v>0</v>
      </c>
      <c r="AH171" s="65">
        <f t="shared" si="39"/>
        <v>0</v>
      </c>
      <c r="AI171" s="65">
        <f t="shared" si="40"/>
        <v>0</v>
      </c>
      <c r="AJ171" s="68">
        <f t="shared" si="41"/>
        <v>0</v>
      </c>
    </row>
    <row r="172" spans="2:36" x14ac:dyDescent="0.25">
      <c r="B172" s="88">
        <v>12</v>
      </c>
      <c r="C172" s="84">
        <v>0</v>
      </c>
      <c r="D172" s="84">
        <v>0</v>
      </c>
      <c r="E172" s="84">
        <v>0</v>
      </c>
      <c r="F172" s="84">
        <v>0</v>
      </c>
      <c r="G172" s="84">
        <v>0</v>
      </c>
      <c r="H172" s="84">
        <v>0</v>
      </c>
      <c r="I172" s="84">
        <v>0</v>
      </c>
      <c r="J172" s="84">
        <v>0</v>
      </c>
      <c r="K172" s="84">
        <v>0</v>
      </c>
      <c r="L172" s="84">
        <v>0</v>
      </c>
      <c r="M172" s="84">
        <v>0</v>
      </c>
      <c r="N172" s="84">
        <v>0</v>
      </c>
      <c r="O172" s="84">
        <v>0</v>
      </c>
      <c r="P172" s="84">
        <v>0</v>
      </c>
      <c r="Q172" s="84">
        <v>0</v>
      </c>
      <c r="R172" s="84">
        <v>0</v>
      </c>
      <c r="S172" s="89">
        <v>1.6952999999999999E-2</v>
      </c>
      <c r="T172" s="28"/>
      <c r="U172" s="71">
        <f t="shared" si="42"/>
        <v>0</v>
      </c>
      <c r="V172" s="66">
        <f t="shared" si="43"/>
        <v>0</v>
      </c>
      <c r="W172" s="66">
        <f t="shared" si="44"/>
        <v>0</v>
      </c>
      <c r="X172" s="66">
        <f t="shared" si="45"/>
        <v>0</v>
      </c>
      <c r="Y172" s="66">
        <f t="shared" si="46"/>
        <v>0</v>
      </c>
      <c r="Z172" s="66">
        <f t="shared" si="47"/>
        <v>0</v>
      </c>
      <c r="AA172" s="65">
        <f t="shared" si="32"/>
        <v>0</v>
      </c>
      <c r="AB172" s="65">
        <f t="shared" si="33"/>
        <v>0</v>
      </c>
      <c r="AC172" s="65">
        <f t="shared" si="34"/>
        <v>0</v>
      </c>
      <c r="AD172" s="65">
        <f t="shared" si="35"/>
        <v>0</v>
      </c>
      <c r="AE172" s="65">
        <f t="shared" si="36"/>
        <v>0</v>
      </c>
      <c r="AF172" s="65">
        <f t="shared" si="37"/>
        <v>0</v>
      </c>
      <c r="AG172" s="65">
        <f t="shared" si="38"/>
        <v>0</v>
      </c>
      <c r="AH172" s="65">
        <f t="shared" si="39"/>
        <v>0</v>
      </c>
      <c r="AI172" s="65">
        <f t="shared" si="40"/>
        <v>0</v>
      </c>
      <c r="AJ172" s="68">
        <f t="shared" si="41"/>
        <v>0</v>
      </c>
    </row>
    <row r="173" spans="2:36" x14ac:dyDescent="0.25">
      <c r="B173" s="88">
        <v>13</v>
      </c>
      <c r="C173" s="84">
        <v>0</v>
      </c>
      <c r="D173" s="84">
        <v>0</v>
      </c>
      <c r="E173" s="84">
        <v>0</v>
      </c>
      <c r="F173" s="84">
        <v>0</v>
      </c>
      <c r="G173" s="84">
        <v>0</v>
      </c>
      <c r="H173" s="84">
        <v>0</v>
      </c>
      <c r="I173" s="84">
        <v>0</v>
      </c>
      <c r="J173" s="84">
        <v>0</v>
      </c>
      <c r="K173" s="84">
        <v>0</v>
      </c>
      <c r="L173" s="84">
        <v>0</v>
      </c>
      <c r="M173" s="84">
        <v>0</v>
      </c>
      <c r="N173" s="84">
        <v>0</v>
      </c>
      <c r="O173" s="84">
        <v>0</v>
      </c>
      <c r="P173" s="84">
        <v>0</v>
      </c>
      <c r="Q173" s="84">
        <v>0</v>
      </c>
      <c r="R173" s="84">
        <v>0</v>
      </c>
      <c r="S173" s="89">
        <v>0.25000099999999997</v>
      </c>
      <c r="T173" s="28"/>
      <c r="U173" s="71">
        <f t="shared" si="42"/>
        <v>0</v>
      </c>
      <c r="V173" s="66">
        <f t="shared" si="43"/>
        <v>0</v>
      </c>
      <c r="W173" s="66">
        <f t="shared" si="44"/>
        <v>0</v>
      </c>
      <c r="X173" s="66">
        <f t="shared" si="45"/>
        <v>0</v>
      </c>
      <c r="Y173" s="66">
        <f t="shared" si="46"/>
        <v>0</v>
      </c>
      <c r="Z173" s="66">
        <f t="shared" si="47"/>
        <v>0</v>
      </c>
      <c r="AA173" s="65">
        <f t="shared" si="32"/>
        <v>0</v>
      </c>
      <c r="AB173" s="65">
        <f t="shared" si="33"/>
        <v>0</v>
      </c>
      <c r="AC173" s="65">
        <f t="shared" si="34"/>
        <v>0</v>
      </c>
      <c r="AD173" s="65">
        <f t="shared" si="35"/>
        <v>0</v>
      </c>
      <c r="AE173" s="65">
        <f t="shared" si="36"/>
        <v>0</v>
      </c>
      <c r="AF173" s="65">
        <f t="shared" si="37"/>
        <v>0</v>
      </c>
      <c r="AG173" s="65">
        <f t="shared" si="38"/>
        <v>0</v>
      </c>
      <c r="AH173" s="65">
        <f t="shared" si="39"/>
        <v>0</v>
      </c>
      <c r="AI173" s="65">
        <f t="shared" si="40"/>
        <v>0</v>
      </c>
      <c r="AJ173" s="68">
        <f t="shared" si="41"/>
        <v>0</v>
      </c>
    </row>
    <row r="174" spans="2:36" x14ac:dyDescent="0.25">
      <c r="B174" s="88">
        <v>21</v>
      </c>
      <c r="C174" s="84">
        <v>0</v>
      </c>
      <c r="D174" s="84">
        <v>0</v>
      </c>
      <c r="E174" s="84">
        <v>0</v>
      </c>
      <c r="F174" s="84">
        <v>0</v>
      </c>
      <c r="G174" s="84">
        <v>0</v>
      </c>
      <c r="H174" s="84">
        <v>0</v>
      </c>
      <c r="I174" s="84">
        <v>0</v>
      </c>
      <c r="J174" s="84">
        <v>0</v>
      </c>
      <c r="K174" s="84">
        <v>0</v>
      </c>
      <c r="L174" s="84">
        <v>0</v>
      </c>
      <c r="M174" s="84">
        <v>0</v>
      </c>
      <c r="N174" s="84">
        <v>0</v>
      </c>
      <c r="O174" s="84">
        <v>0</v>
      </c>
      <c r="P174" s="84">
        <v>0</v>
      </c>
      <c r="Q174" s="84">
        <v>0</v>
      </c>
      <c r="R174" s="84">
        <v>0</v>
      </c>
      <c r="S174" s="89">
        <v>0.24796399999999999</v>
      </c>
      <c r="T174" s="28"/>
      <c r="U174" s="71">
        <f t="shared" si="42"/>
        <v>0</v>
      </c>
      <c r="V174" s="66">
        <f t="shared" si="43"/>
        <v>0</v>
      </c>
      <c r="W174" s="66">
        <f t="shared" si="44"/>
        <v>0</v>
      </c>
      <c r="X174" s="66">
        <f t="shared" si="45"/>
        <v>0</v>
      </c>
      <c r="Y174" s="66">
        <f t="shared" si="46"/>
        <v>0</v>
      </c>
      <c r="Z174" s="66">
        <f t="shared" si="47"/>
        <v>0</v>
      </c>
      <c r="AA174" s="65">
        <f t="shared" si="32"/>
        <v>0</v>
      </c>
      <c r="AB174" s="65">
        <f t="shared" si="33"/>
        <v>0</v>
      </c>
      <c r="AC174" s="65">
        <f t="shared" si="34"/>
        <v>0</v>
      </c>
      <c r="AD174" s="65">
        <f t="shared" si="35"/>
        <v>0</v>
      </c>
      <c r="AE174" s="65">
        <f t="shared" si="36"/>
        <v>0</v>
      </c>
      <c r="AF174" s="65">
        <f t="shared" si="37"/>
        <v>0</v>
      </c>
      <c r="AG174" s="65">
        <f t="shared" si="38"/>
        <v>0</v>
      </c>
      <c r="AH174" s="65">
        <f t="shared" si="39"/>
        <v>0</v>
      </c>
      <c r="AI174" s="65">
        <f t="shared" si="40"/>
        <v>0</v>
      </c>
      <c r="AJ174" s="68">
        <f t="shared" si="41"/>
        <v>0</v>
      </c>
    </row>
    <row r="175" spans="2:36" x14ac:dyDescent="0.25">
      <c r="B175" s="88">
        <v>26</v>
      </c>
      <c r="C175" s="84">
        <v>0</v>
      </c>
      <c r="D175" s="84">
        <v>0</v>
      </c>
      <c r="E175" s="84">
        <v>0</v>
      </c>
      <c r="F175" s="84">
        <v>0</v>
      </c>
      <c r="G175" s="84">
        <v>0</v>
      </c>
      <c r="H175" s="84">
        <v>0</v>
      </c>
      <c r="I175" s="84">
        <v>0</v>
      </c>
      <c r="J175" s="84">
        <v>0</v>
      </c>
      <c r="K175" s="84">
        <v>0</v>
      </c>
      <c r="L175" s="84">
        <v>0</v>
      </c>
      <c r="M175" s="84">
        <v>0</v>
      </c>
      <c r="N175" s="84">
        <v>0</v>
      </c>
      <c r="O175" s="84">
        <v>0</v>
      </c>
      <c r="P175" s="84">
        <v>0</v>
      </c>
      <c r="Q175" s="84">
        <v>0</v>
      </c>
      <c r="R175" s="84">
        <v>0</v>
      </c>
      <c r="S175" s="89">
        <v>0.19498699999999999</v>
      </c>
      <c r="T175" s="28"/>
      <c r="U175" s="71">
        <f t="shared" si="42"/>
        <v>0</v>
      </c>
      <c r="V175" s="66">
        <f t="shared" si="43"/>
        <v>0</v>
      </c>
      <c r="W175" s="66">
        <f t="shared" si="44"/>
        <v>0</v>
      </c>
      <c r="X175" s="66">
        <f t="shared" si="45"/>
        <v>0</v>
      </c>
      <c r="Y175" s="66">
        <f t="shared" si="46"/>
        <v>0</v>
      </c>
      <c r="Z175" s="66">
        <f t="shared" si="47"/>
        <v>0</v>
      </c>
      <c r="AA175" s="65">
        <f t="shared" si="32"/>
        <v>0</v>
      </c>
      <c r="AB175" s="65">
        <f t="shared" si="33"/>
        <v>0</v>
      </c>
      <c r="AC175" s="65">
        <f t="shared" si="34"/>
        <v>0</v>
      </c>
      <c r="AD175" s="65">
        <f t="shared" si="35"/>
        <v>0</v>
      </c>
      <c r="AE175" s="65">
        <f t="shared" si="36"/>
        <v>0</v>
      </c>
      <c r="AF175" s="65">
        <f t="shared" si="37"/>
        <v>0</v>
      </c>
      <c r="AG175" s="65">
        <f t="shared" si="38"/>
        <v>0</v>
      </c>
      <c r="AH175" s="65">
        <f t="shared" si="39"/>
        <v>0</v>
      </c>
      <c r="AI175" s="65">
        <f t="shared" si="40"/>
        <v>0</v>
      </c>
      <c r="AJ175" s="68">
        <f t="shared" si="41"/>
        <v>0</v>
      </c>
    </row>
    <row r="176" spans="2:36" x14ac:dyDescent="0.25">
      <c r="B176" s="88">
        <v>27</v>
      </c>
      <c r="C176" s="84">
        <v>0</v>
      </c>
      <c r="D176" s="84">
        <v>0</v>
      </c>
      <c r="E176" s="84">
        <v>0</v>
      </c>
      <c r="F176" s="84">
        <v>0</v>
      </c>
      <c r="G176" s="84">
        <v>0</v>
      </c>
      <c r="H176" s="84">
        <v>0</v>
      </c>
      <c r="I176" s="84">
        <v>0</v>
      </c>
      <c r="J176" s="84">
        <v>0</v>
      </c>
      <c r="K176" s="84">
        <v>0</v>
      </c>
      <c r="L176" s="84">
        <v>0</v>
      </c>
      <c r="M176" s="84">
        <v>0</v>
      </c>
      <c r="N176" s="84">
        <v>0</v>
      </c>
      <c r="O176" s="84">
        <v>0</v>
      </c>
      <c r="P176" s="84">
        <v>0</v>
      </c>
      <c r="Q176" s="84">
        <v>0</v>
      </c>
      <c r="R176" s="84">
        <v>0</v>
      </c>
      <c r="S176" s="89">
        <v>0.212336</v>
      </c>
      <c r="T176" s="28"/>
      <c r="U176" s="71">
        <f t="shared" si="42"/>
        <v>0</v>
      </c>
      <c r="V176" s="66">
        <f t="shared" si="43"/>
        <v>0</v>
      </c>
      <c r="W176" s="66">
        <f t="shared" si="44"/>
        <v>0</v>
      </c>
      <c r="X176" s="66">
        <f t="shared" si="45"/>
        <v>0</v>
      </c>
      <c r="Y176" s="66">
        <f t="shared" si="46"/>
        <v>0</v>
      </c>
      <c r="Z176" s="66">
        <f t="shared" si="47"/>
        <v>0</v>
      </c>
      <c r="AA176" s="65">
        <f t="shared" si="32"/>
        <v>0</v>
      </c>
      <c r="AB176" s="65">
        <f t="shared" si="33"/>
        <v>0</v>
      </c>
      <c r="AC176" s="65">
        <f t="shared" si="34"/>
        <v>0</v>
      </c>
      <c r="AD176" s="65">
        <f t="shared" si="35"/>
        <v>0</v>
      </c>
      <c r="AE176" s="65">
        <f t="shared" si="36"/>
        <v>0</v>
      </c>
      <c r="AF176" s="65">
        <f t="shared" si="37"/>
        <v>0</v>
      </c>
      <c r="AG176" s="65">
        <f t="shared" si="38"/>
        <v>0</v>
      </c>
      <c r="AH176" s="65">
        <f t="shared" si="39"/>
        <v>0</v>
      </c>
      <c r="AI176" s="65">
        <f t="shared" si="40"/>
        <v>0</v>
      </c>
      <c r="AJ176" s="68">
        <f t="shared" si="41"/>
        <v>0</v>
      </c>
    </row>
    <row r="177" spans="2:36" x14ac:dyDescent="0.25">
      <c r="B177" s="88">
        <v>33</v>
      </c>
      <c r="C177" s="84">
        <v>0</v>
      </c>
      <c r="D177" s="84">
        <v>0</v>
      </c>
      <c r="E177" s="84">
        <v>0</v>
      </c>
      <c r="F177" s="84">
        <v>0</v>
      </c>
      <c r="G177" s="84">
        <v>0</v>
      </c>
      <c r="H177" s="84">
        <v>0</v>
      </c>
      <c r="I177" s="84">
        <v>0</v>
      </c>
      <c r="J177" s="84">
        <v>0</v>
      </c>
      <c r="K177" s="84">
        <v>0</v>
      </c>
      <c r="L177" s="84">
        <v>0</v>
      </c>
      <c r="M177" s="84">
        <v>0</v>
      </c>
      <c r="N177" s="84">
        <v>0</v>
      </c>
      <c r="O177" s="84">
        <v>0</v>
      </c>
      <c r="P177" s="84">
        <v>0</v>
      </c>
      <c r="Q177" s="84">
        <v>0</v>
      </c>
      <c r="R177" s="84">
        <v>0</v>
      </c>
      <c r="S177" s="89">
        <v>0.18543999999999999</v>
      </c>
      <c r="T177" s="28"/>
      <c r="U177" s="71">
        <f t="shared" si="42"/>
        <v>0</v>
      </c>
      <c r="V177" s="66">
        <f t="shared" si="43"/>
        <v>0</v>
      </c>
      <c r="W177" s="66">
        <f t="shared" si="44"/>
        <v>0</v>
      </c>
      <c r="X177" s="66">
        <f t="shared" si="45"/>
        <v>0</v>
      </c>
      <c r="Y177" s="66">
        <f t="shared" si="46"/>
        <v>0</v>
      </c>
      <c r="Z177" s="66">
        <f t="shared" si="47"/>
        <v>0</v>
      </c>
      <c r="AA177" s="65">
        <f t="shared" si="32"/>
        <v>0</v>
      </c>
      <c r="AB177" s="65">
        <f t="shared" si="33"/>
        <v>0</v>
      </c>
      <c r="AC177" s="65">
        <f t="shared" si="34"/>
        <v>0</v>
      </c>
      <c r="AD177" s="65">
        <f t="shared" si="35"/>
        <v>0</v>
      </c>
      <c r="AE177" s="65">
        <f t="shared" si="36"/>
        <v>0</v>
      </c>
      <c r="AF177" s="65">
        <f t="shared" si="37"/>
        <v>0</v>
      </c>
      <c r="AG177" s="65">
        <f t="shared" si="38"/>
        <v>0</v>
      </c>
      <c r="AH177" s="65">
        <f t="shared" si="39"/>
        <v>0</v>
      </c>
      <c r="AI177" s="65">
        <f t="shared" si="40"/>
        <v>0</v>
      </c>
      <c r="AJ177" s="68">
        <f t="shared" si="41"/>
        <v>0</v>
      </c>
    </row>
    <row r="178" spans="2:36" x14ac:dyDescent="0.25">
      <c r="B178" s="88">
        <v>34</v>
      </c>
      <c r="C178" s="84">
        <v>0</v>
      </c>
      <c r="D178" s="84">
        <v>0</v>
      </c>
      <c r="E178" s="84">
        <v>0</v>
      </c>
      <c r="F178" s="84">
        <v>0</v>
      </c>
      <c r="G178" s="84">
        <v>0</v>
      </c>
      <c r="H178" s="84">
        <v>0</v>
      </c>
      <c r="I178" s="84">
        <v>0</v>
      </c>
      <c r="J178" s="84">
        <v>0</v>
      </c>
      <c r="K178" s="84">
        <v>0</v>
      </c>
      <c r="L178" s="84">
        <v>0</v>
      </c>
      <c r="M178" s="84">
        <v>0</v>
      </c>
      <c r="N178" s="84">
        <v>0</v>
      </c>
      <c r="O178" s="84">
        <v>0</v>
      </c>
      <c r="P178" s="84">
        <v>0</v>
      </c>
      <c r="Q178" s="84">
        <v>0</v>
      </c>
      <c r="R178" s="84">
        <v>0</v>
      </c>
      <c r="S178" s="89">
        <v>0.159409</v>
      </c>
      <c r="T178" s="28"/>
      <c r="U178" s="71">
        <f t="shared" si="42"/>
        <v>0</v>
      </c>
      <c r="V178" s="66">
        <f t="shared" si="43"/>
        <v>0</v>
      </c>
      <c r="W178" s="66">
        <f t="shared" si="44"/>
        <v>0</v>
      </c>
      <c r="X178" s="66">
        <f t="shared" si="45"/>
        <v>0</v>
      </c>
      <c r="Y178" s="66">
        <f t="shared" si="46"/>
        <v>0</v>
      </c>
      <c r="Z178" s="66">
        <f t="shared" si="47"/>
        <v>0</v>
      </c>
      <c r="AA178" s="65">
        <f t="shared" si="32"/>
        <v>0</v>
      </c>
      <c r="AB178" s="65">
        <f t="shared" si="33"/>
        <v>0</v>
      </c>
      <c r="AC178" s="65">
        <f t="shared" si="34"/>
        <v>0</v>
      </c>
      <c r="AD178" s="65">
        <f t="shared" si="35"/>
        <v>0</v>
      </c>
      <c r="AE178" s="65">
        <f t="shared" si="36"/>
        <v>0</v>
      </c>
      <c r="AF178" s="65">
        <f t="shared" si="37"/>
        <v>0</v>
      </c>
      <c r="AG178" s="65">
        <f t="shared" si="38"/>
        <v>0</v>
      </c>
      <c r="AH178" s="65">
        <f t="shared" si="39"/>
        <v>0</v>
      </c>
      <c r="AI178" s="65">
        <f t="shared" si="40"/>
        <v>0</v>
      </c>
      <c r="AJ178" s="68">
        <f t="shared" si="41"/>
        <v>0</v>
      </c>
    </row>
    <row r="179" spans="2:36" x14ac:dyDescent="0.25">
      <c r="B179" s="88">
        <v>39</v>
      </c>
      <c r="C179" s="84">
        <v>0</v>
      </c>
      <c r="D179" s="84">
        <v>0</v>
      </c>
      <c r="E179" s="84">
        <v>0</v>
      </c>
      <c r="F179" s="84">
        <v>0</v>
      </c>
      <c r="G179" s="84">
        <v>0</v>
      </c>
      <c r="H179" s="84">
        <v>0</v>
      </c>
      <c r="I179" s="84">
        <v>0</v>
      </c>
      <c r="J179" s="84">
        <v>0</v>
      </c>
      <c r="K179" s="84">
        <v>0</v>
      </c>
      <c r="L179" s="84">
        <v>0</v>
      </c>
      <c r="M179" s="84">
        <v>0</v>
      </c>
      <c r="N179" s="84">
        <v>0</v>
      </c>
      <c r="O179" s="84">
        <v>0</v>
      </c>
      <c r="P179" s="84">
        <v>0</v>
      </c>
      <c r="Q179" s="84">
        <v>0</v>
      </c>
      <c r="R179" s="84">
        <v>0</v>
      </c>
      <c r="S179" s="89">
        <v>9.3673999999999993E-2</v>
      </c>
      <c r="T179" s="28"/>
      <c r="U179" s="71">
        <f t="shared" si="42"/>
        <v>0</v>
      </c>
      <c r="V179" s="66">
        <f t="shared" si="43"/>
        <v>0</v>
      </c>
      <c r="W179" s="66">
        <f t="shared" si="44"/>
        <v>0</v>
      </c>
      <c r="X179" s="66">
        <f t="shared" si="45"/>
        <v>0</v>
      </c>
      <c r="Y179" s="66">
        <f t="shared" si="46"/>
        <v>0</v>
      </c>
      <c r="Z179" s="66">
        <f t="shared" si="47"/>
        <v>0</v>
      </c>
      <c r="AA179" s="65">
        <f t="shared" si="32"/>
        <v>0</v>
      </c>
      <c r="AB179" s="65">
        <f t="shared" si="33"/>
        <v>0</v>
      </c>
      <c r="AC179" s="65">
        <f t="shared" si="34"/>
        <v>0</v>
      </c>
      <c r="AD179" s="65">
        <f t="shared" si="35"/>
        <v>0</v>
      </c>
      <c r="AE179" s="65">
        <f t="shared" si="36"/>
        <v>0</v>
      </c>
      <c r="AF179" s="65">
        <f t="shared" si="37"/>
        <v>0</v>
      </c>
      <c r="AG179" s="65">
        <f t="shared" si="38"/>
        <v>0</v>
      </c>
      <c r="AH179" s="65">
        <f t="shared" si="39"/>
        <v>0</v>
      </c>
      <c r="AI179" s="65">
        <f t="shared" si="40"/>
        <v>0</v>
      </c>
      <c r="AJ179" s="68">
        <f t="shared" si="41"/>
        <v>0</v>
      </c>
    </row>
    <row r="180" spans="2:36" x14ac:dyDescent="0.25">
      <c r="B180" s="88">
        <v>40</v>
      </c>
      <c r="C180" s="84">
        <v>0</v>
      </c>
      <c r="D180" s="84">
        <v>0</v>
      </c>
      <c r="E180" s="84">
        <v>0</v>
      </c>
      <c r="F180" s="84">
        <v>0</v>
      </c>
      <c r="G180" s="84">
        <v>0</v>
      </c>
      <c r="H180" s="84">
        <v>0</v>
      </c>
      <c r="I180" s="84">
        <v>0</v>
      </c>
      <c r="J180" s="84">
        <v>0</v>
      </c>
      <c r="K180" s="84">
        <v>0</v>
      </c>
      <c r="L180" s="84">
        <v>0</v>
      </c>
      <c r="M180" s="84">
        <v>0</v>
      </c>
      <c r="N180" s="84">
        <v>0</v>
      </c>
      <c r="O180" s="84">
        <v>0</v>
      </c>
      <c r="P180" s="84">
        <v>0</v>
      </c>
      <c r="Q180" s="84">
        <v>0</v>
      </c>
      <c r="R180" s="84">
        <v>0</v>
      </c>
      <c r="S180" s="89">
        <v>0.4657</v>
      </c>
      <c r="T180" s="28"/>
      <c r="U180" s="71">
        <f t="shared" si="42"/>
        <v>0</v>
      </c>
      <c r="V180" s="66">
        <f t="shared" si="43"/>
        <v>0</v>
      </c>
      <c r="W180" s="66">
        <f t="shared" si="44"/>
        <v>0</v>
      </c>
      <c r="X180" s="66">
        <f t="shared" si="45"/>
        <v>0</v>
      </c>
      <c r="Y180" s="66">
        <f t="shared" si="46"/>
        <v>0</v>
      </c>
      <c r="Z180" s="66">
        <f t="shared" si="47"/>
        <v>0</v>
      </c>
      <c r="AA180" s="65">
        <f t="shared" si="32"/>
        <v>0</v>
      </c>
      <c r="AB180" s="65">
        <f t="shared" si="33"/>
        <v>0</v>
      </c>
      <c r="AC180" s="65">
        <f t="shared" si="34"/>
        <v>0</v>
      </c>
      <c r="AD180" s="65">
        <f t="shared" si="35"/>
        <v>0</v>
      </c>
      <c r="AE180" s="65">
        <f t="shared" si="36"/>
        <v>0</v>
      </c>
      <c r="AF180" s="65">
        <f t="shared" si="37"/>
        <v>0</v>
      </c>
      <c r="AG180" s="65">
        <f t="shared" si="38"/>
        <v>0</v>
      </c>
      <c r="AH180" s="65">
        <f t="shared" si="39"/>
        <v>0</v>
      </c>
      <c r="AI180" s="65">
        <f t="shared" si="40"/>
        <v>0</v>
      </c>
      <c r="AJ180" s="68">
        <f t="shared" si="41"/>
        <v>0</v>
      </c>
    </row>
    <row r="181" spans="2:36" x14ac:dyDescent="0.25">
      <c r="B181" s="88">
        <v>41</v>
      </c>
      <c r="C181" s="84">
        <v>0</v>
      </c>
      <c r="D181" s="84">
        <v>0</v>
      </c>
      <c r="E181" s="84">
        <v>0</v>
      </c>
      <c r="F181" s="84">
        <v>0</v>
      </c>
      <c r="G181" s="84">
        <v>0</v>
      </c>
      <c r="H181" s="84">
        <v>0</v>
      </c>
      <c r="I181" s="84">
        <v>0</v>
      </c>
      <c r="J181" s="84">
        <v>0</v>
      </c>
      <c r="K181" s="84">
        <v>0</v>
      </c>
      <c r="L181" s="84">
        <v>0</v>
      </c>
      <c r="M181" s="84">
        <v>0</v>
      </c>
      <c r="N181" s="84">
        <v>0</v>
      </c>
      <c r="O181" s="84">
        <v>0</v>
      </c>
      <c r="P181" s="84">
        <v>0</v>
      </c>
      <c r="Q181" s="84">
        <v>0</v>
      </c>
      <c r="R181" s="84">
        <v>0</v>
      </c>
      <c r="S181" s="89">
        <v>0.78132999999999997</v>
      </c>
      <c r="T181" s="28"/>
      <c r="U181" s="71">
        <f t="shared" si="42"/>
        <v>0</v>
      </c>
      <c r="V181" s="66">
        <f t="shared" si="43"/>
        <v>0</v>
      </c>
      <c r="W181" s="66">
        <f t="shared" si="44"/>
        <v>0</v>
      </c>
      <c r="X181" s="66">
        <f t="shared" si="45"/>
        <v>0</v>
      </c>
      <c r="Y181" s="66">
        <f t="shared" si="46"/>
        <v>0</v>
      </c>
      <c r="Z181" s="66">
        <f t="shared" si="47"/>
        <v>0</v>
      </c>
      <c r="AA181" s="65">
        <f t="shared" si="32"/>
        <v>0</v>
      </c>
      <c r="AB181" s="65">
        <f t="shared" si="33"/>
        <v>0</v>
      </c>
      <c r="AC181" s="65">
        <f t="shared" si="34"/>
        <v>0</v>
      </c>
      <c r="AD181" s="65">
        <f t="shared" si="35"/>
        <v>0</v>
      </c>
      <c r="AE181" s="65">
        <f t="shared" si="36"/>
        <v>0</v>
      </c>
      <c r="AF181" s="65">
        <f t="shared" si="37"/>
        <v>0</v>
      </c>
      <c r="AG181" s="65">
        <f t="shared" si="38"/>
        <v>0</v>
      </c>
      <c r="AH181" s="65">
        <f t="shared" si="39"/>
        <v>0</v>
      </c>
      <c r="AI181" s="65">
        <f t="shared" si="40"/>
        <v>0</v>
      </c>
      <c r="AJ181" s="68">
        <f t="shared" si="41"/>
        <v>0</v>
      </c>
    </row>
    <row r="182" spans="2:36" x14ac:dyDescent="0.25">
      <c r="B182" s="88">
        <v>42</v>
      </c>
      <c r="C182" s="84">
        <v>0</v>
      </c>
      <c r="D182" s="84">
        <v>0</v>
      </c>
      <c r="E182" s="84">
        <v>0</v>
      </c>
      <c r="F182" s="84">
        <v>0</v>
      </c>
      <c r="G182" s="84">
        <v>0</v>
      </c>
      <c r="H182" s="84">
        <v>0</v>
      </c>
      <c r="I182" s="84">
        <v>0</v>
      </c>
      <c r="J182" s="84">
        <v>0</v>
      </c>
      <c r="K182" s="84">
        <v>0</v>
      </c>
      <c r="L182" s="84">
        <v>0</v>
      </c>
      <c r="M182" s="84">
        <v>0</v>
      </c>
      <c r="N182" s="84">
        <v>0</v>
      </c>
      <c r="O182" s="84">
        <v>0</v>
      </c>
      <c r="P182" s="84">
        <v>0</v>
      </c>
      <c r="Q182" s="84">
        <v>0</v>
      </c>
      <c r="R182" s="84">
        <v>0</v>
      </c>
      <c r="S182" s="89">
        <v>3.6999999999999998E-5</v>
      </c>
      <c r="T182" s="28"/>
      <c r="U182" s="71">
        <f t="shared" si="42"/>
        <v>0</v>
      </c>
      <c r="V182" s="66">
        <f t="shared" si="43"/>
        <v>0</v>
      </c>
      <c r="W182" s="66">
        <f t="shared" si="44"/>
        <v>0</v>
      </c>
      <c r="X182" s="66">
        <f t="shared" si="45"/>
        <v>0</v>
      </c>
      <c r="Y182" s="66">
        <f t="shared" si="46"/>
        <v>0</v>
      </c>
      <c r="Z182" s="66">
        <f t="shared" si="47"/>
        <v>0</v>
      </c>
      <c r="AA182" s="65">
        <f t="shared" si="32"/>
        <v>0</v>
      </c>
      <c r="AB182" s="65">
        <f t="shared" si="33"/>
        <v>0</v>
      </c>
      <c r="AC182" s="65">
        <f t="shared" si="34"/>
        <v>0</v>
      </c>
      <c r="AD182" s="65">
        <f t="shared" si="35"/>
        <v>0</v>
      </c>
      <c r="AE182" s="65">
        <f t="shared" si="36"/>
        <v>0</v>
      </c>
      <c r="AF182" s="65">
        <f t="shared" si="37"/>
        <v>0</v>
      </c>
      <c r="AG182" s="65">
        <f t="shared" si="38"/>
        <v>0</v>
      </c>
      <c r="AH182" s="65">
        <f t="shared" si="39"/>
        <v>0</v>
      </c>
      <c r="AI182" s="65">
        <f t="shared" si="40"/>
        <v>0</v>
      </c>
      <c r="AJ182" s="68">
        <f t="shared" si="41"/>
        <v>0</v>
      </c>
    </row>
    <row r="183" spans="2:36" x14ac:dyDescent="0.25">
      <c r="B183" s="88">
        <v>50</v>
      </c>
      <c r="C183" s="84">
        <v>0</v>
      </c>
      <c r="D183" s="84">
        <v>0</v>
      </c>
      <c r="E183" s="84">
        <v>0</v>
      </c>
      <c r="F183" s="84">
        <v>0</v>
      </c>
      <c r="G183" s="84">
        <v>0</v>
      </c>
      <c r="H183" s="84">
        <v>0</v>
      </c>
      <c r="I183" s="84">
        <v>0</v>
      </c>
      <c r="J183" s="84">
        <v>0</v>
      </c>
      <c r="K183" s="84">
        <v>0</v>
      </c>
      <c r="L183" s="84">
        <v>0</v>
      </c>
      <c r="M183" s="84">
        <v>0</v>
      </c>
      <c r="N183" s="84">
        <v>0</v>
      </c>
      <c r="O183" s="84">
        <v>0</v>
      </c>
      <c r="P183" s="84">
        <v>0</v>
      </c>
      <c r="Q183" s="84">
        <v>0</v>
      </c>
      <c r="R183" s="84">
        <v>0</v>
      </c>
      <c r="S183" s="89">
        <v>6.3429399999999997E-2</v>
      </c>
      <c r="T183" s="28"/>
      <c r="U183" s="71">
        <f t="shared" si="42"/>
        <v>0</v>
      </c>
      <c r="V183" s="66">
        <f t="shared" si="43"/>
        <v>0</v>
      </c>
      <c r="W183" s="66">
        <f t="shared" si="44"/>
        <v>0</v>
      </c>
      <c r="X183" s="66">
        <f t="shared" si="45"/>
        <v>0</v>
      </c>
      <c r="Y183" s="66">
        <f t="shared" si="46"/>
        <v>0</v>
      </c>
      <c r="Z183" s="66">
        <f t="shared" si="47"/>
        <v>0</v>
      </c>
      <c r="AA183" s="65">
        <f t="shared" si="32"/>
        <v>0</v>
      </c>
      <c r="AB183" s="65">
        <f t="shared" si="33"/>
        <v>0</v>
      </c>
      <c r="AC183" s="65">
        <f t="shared" si="34"/>
        <v>0</v>
      </c>
      <c r="AD183" s="65">
        <f t="shared" si="35"/>
        <v>0</v>
      </c>
      <c r="AE183" s="65">
        <f t="shared" si="36"/>
        <v>0</v>
      </c>
      <c r="AF183" s="65">
        <f t="shared" si="37"/>
        <v>0</v>
      </c>
      <c r="AG183" s="65">
        <f t="shared" si="38"/>
        <v>0</v>
      </c>
      <c r="AH183" s="65">
        <f t="shared" si="39"/>
        <v>0</v>
      </c>
      <c r="AI183" s="65">
        <f t="shared" si="40"/>
        <v>0</v>
      </c>
      <c r="AJ183" s="68">
        <f t="shared" si="41"/>
        <v>0</v>
      </c>
    </row>
    <row r="184" spans="2:36" x14ac:dyDescent="0.25">
      <c r="B184" s="88">
        <v>52</v>
      </c>
      <c r="C184" s="84">
        <v>0</v>
      </c>
      <c r="D184" s="84">
        <v>0</v>
      </c>
      <c r="E184" s="84">
        <v>0</v>
      </c>
      <c r="F184" s="84">
        <v>0</v>
      </c>
      <c r="G184" s="84">
        <v>0</v>
      </c>
      <c r="H184" s="84">
        <v>0</v>
      </c>
      <c r="I184" s="84">
        <v>0</v>
      </c>
      <c r="J184" s="84">
        <v>0</v>
      </c>
      <c r="K184" s="84">
        <v>0</v>
      </c>
      <c r="L184" s="84">
        <v>0</v>
      </c>
      <c r="M184" s="84">
        <v>0</v>
      </c>
      <c r="N184" s="84">
        <v>0</v>
      </c>
      <c r="O184" s="84">
        <v>0</v>
      </c>
      <c r="P184" s="84">
        <v>0</v>
      </c>
      <c r="Q184" s="84">
        <v>0</v>
      </c>
      <c r="R184" s="84">
        <v>0</v>
      </c>
      <c r="S184" s="89">
        <v>9.6370200000000003E-2</v>
      </c>
      <c r="T184" s="28"/>
      <c r="U184" s="71">
        <f t="shared" si="42"/>
        <v>0</v>
      </c>
      <c r="V184" s="66">
        <f t="shared" si="43"/>
        <v>0</v>
      </c>
      <c r="W184" s="66">
        <f t="shared" si="44"/>
        <v>0</v>
      </c>
      <c r="X184" s="66">
        <f t="shared" si="45"/>
        <v>0</v>
      </c>
      <c r="Y184" s="66">
        <f t="shared" si="46"/>
        <v>0</v>
      </c>
      <c r="Z184" s="66">
        <f t="shared" si="47"/>
        <v>0</v>
      </c>
      <c r="AA184" s="65">
        <f t="shared" si="32"/>
        <v>0</v>
      </c>
      <c r="AB184" s="65">
        <f t="shared" si="33"/>
        <v>0</v>
      </c>
      <c r="AC184" s="65">
        <f t="shared" si="34"/>
        <v>0</v>
      </c>
      <c r="AD184" s="65">
        <f t="shared" si="35"/>
        <v>0</v>
      </c>
      <c r="AE184" s="65">
        <f t="shared" si="36"/>
        <v>0</v>
      </c>
      <c r="AF184" s="65">
        <f t="shared" si="37"/>
        <v>0</v>
      </c>
      <c r="AG184" s="65">
        <f t="shared" si="38"/>
        <v>0</v>
      </c>
      <c r="AH184" s="65">
        <f t="shared" si="39"/>
        <v>0</v>
      </c>
      <c r="AI184" s="65">
        <f t="shared" si="40"/>
        <v>0</v>
      </c>
      <c r="AJ184" s="68">
        <f t="shared" si="41"/>
        <v>0</v>
      </c>
    </row>
    <row r="185" spans="2:36" x14ac:dyDescent="0.25">
      <c r="B185" s="88">
        <v>53</v>
      </c>
      <c r="C185" s="84">
        <v>0</v>
      </c>
      <c r="D185" s="84">
        <v>0</v>
      </c>
      <c r="E185" s="84">
        <v>0</v>
      </c>
      <c r="F185" s="84">
        <v>0</v>
      </c>
      <c r="G185" s="84">
        <v>0</v>
      </c>
      <c r="H185" s="84">
        <v>0</v>
      </c>
      <c r="I185" s="84">
        <v>0</v>
      </c>
      <c r="J185" s="84">
        <v>0</v>
      </c>
      <c r="K185" s="84">
        <v>0</v>
      </c>
      <c r="L185" s="84">
        <v>0</v>
      </c>
      <c r="M185" s="84">
        <v>0</v>
      </c>
      <c r="N185" s="84">
        <v>0</v>
      </c>
      <c r="O185" s="84">
        <v>0</v>
      </c>
      <c r="P185" s="84">
        <v>0</v>
      </c>
      <c r="Q185" s="84">
        <v>0</v>
      </c>
      <c r="R185" s="84">
        <v>0</v>
      </c>
      <c r="S185" s="89">
        <v>7.2550699999999996E-2</v>
      </c>
      <c r="T185" s="28"/>
      <c r="U185" s="71">
        <f t="shared" si="42"/>
        <v>0</v>
      </c>
      <c r="V185" s="66">
        <f t="shared" si="43"/>
        <v>0</v>
      </c>
      <c r="W185" s="66">
        <f t="shared" si="44"/>
        <v>0</v>
      </c>
      <c r="X185" s="66">
        <f t="shared" si="45"/>
        <v>0</v>
      </c>
      <c r="Y185" s="66">
        <f t="shared" si="46"/>
        <v>0</v>
      </c>
      <c r="Z185" s="66">
        <f t="shared" si="47"/>
        <v>0</v>
      </c>
      <c r="AA185" s="65">
        <f t="shared" si="32"/>
        <v>0</v>
      </c>
      <c r="AB185" s="65">
        <f t="shared" si="33"/>
        <v>0</v>
      </c>
      <c r="AC185" s="65">
        <f t="shared" si="34"/>
        <v>0</v>
      </c>
      <c r="AD185" s="65">
        <f t="shared" si="35"/>
        <v>0</v>
      </c>
      <c r="AE185" s="65">
        <f t="shared" si="36"/>
        <v>0</v>
      </c>
      <c r="AF185" s="65">
        <f t="shared" si="37"/>
        <v>0</v>
      </c>
      <c r="AG185" s="65">
        <f t="shared" si="38"/>
        <v>0</v>
      </c>
      <c r="AH185" s="65">
        <f t="shared" si="39"/>
        <v>0</v>
      </c>
      <c r="AI185" s="65">
        <f t="shared" si="40"/>
        <v>0</v>
      </c>
      <c r="AJ185" s="68">
        <f t="shared" si="41"/>
        <v>0</v>
      </c>
    </row>
    <row r="186" spans="2:36" x14ac:dyDescent="0.25">
      <c r="B186" s="88">
        <v>60</v>
      </c>
      <c r="C186" s="84">
        <v>0</v>
      </c>
      <c r="D186" s="84">
        <v>0</v>
      </c>
      <c r="E186" s="84">
        <v>0</v>
      </c>
      <c r="F186" s="84">
        <v>0</v>
      </c>
      <c r="G186" s="84">
        <v>0</v>
      </c>
      <c r="H186" s="84">
        <v>0</v>
      </c>
      <c r="I186" s="84">
        <v>0</v>
      </c>
      <c r="J186" s="84">
        <v>0</v>
      </c>
      <c r="K186" s="84">
        <v>0</v>
      </c>
      <c r="L186" s="84">
        <v>0</v>
      </c>
      <c r="M186" s="84">
        <v>0</v>
      </c>
      <c r="N186" s="84">
        <v>0</v>
      </c>
      <c r="O186" s="84">
        <v>0</v>
      </c>
      <c r="P186" s="84">
        <v>0</v>
      </c>
      <c r="Q186" s="84">
        <v>0</v>
      </c>
      <c r="R186" s="84">
        <v>0</v>
      </c>
      <c r="S186" s="89">
        <v>0.53252100000000002</v>
      </c>
      <c r="T186" s="28"/>
      <c r="U186" s="71">
        <f t="shared" si="42"/>
        <v>0</v>
      </c>
      <c r="V186" s="66">
        <f t="shared" si="43"/>
        <v>0</v>
      </c>
      <c r="W186" s="66">
        <f t="shared" si="44"/>
        <v>0</v>
      </c>
      <c r="X186" s="66">
        <f t="shared" si="45"/>
        <v>0</v>
      </c>
      <c r="Y186" s="66">
        <f t="shared" si="46"/>
        <v>0</v>
      </c>
      <c r="Z186" s="66">
        <f t="shared" si="47"/>
        <v>0</v>
      </c>
      <c r="AA186" s="65">
        <f t="shared" si="32"/>
        <v>0</v>
      </c>
      <c r="AB186" s="65">
        <f t="shared" si="33"/>
        <v>0</v>
      </c>
      <c r="AC186" s="65">
        <f t="shared" si="34"/>
        <v>0</v>
      </c>
      <c r="AD186" s="65">
        <f t="shared" si="35"/>
        <v>0</v>
      </c>
      <c r="AE186" s="65">
        <f t="shared" si="36"/>
        <v>0</v>
      </c>
      <c r="AF186" s="65">
        <f t="shared" si="37"/>
        <v>0</v>
      </c>
      <c r="AG186" s="65">
        <f t="shared" si="38"/>
        <v>0</v>
      </c>
      <c r="AH186" s="65">
        <f t="shared" si="39"/>
        <v>0</v>
      </c>
      <c r="AI186" s="65">
        <f t="shared" si="40"/>
        <v>0</v>
      </c>
      <c r="AJ186" s="68">
        <f t="shared" si="41"/>
        <v>0</v>
      </c>
    </row>
    <row r="187" spans="2:36" x14ac:dyDescent="0.25">
      <c r="B187" s="88">
        <v>61</v>
      </c>
      <c r="C187" s="84">
        <v>0</v>
      </c>
      <c r="D187" s="84">
        <v>0</v>
      </c>
      <c r="E187" s="84">
        <v>0</v>
      </c>
      <c r="F187" s="84">
        <v>0</v>
      </c>
      <c r="G187" s="84">
        <v>0</v>
      </c>
      <c r="H187" s="84">
        <v>0</v>
      </c>
      <c r="I187" s="84">
        <v>0</v>
      </c>
      <c r="J187" s="84">
        <v>0</v>
      </c>
      <c r="K187" s="84">
        <v>0</v>
      </c>
      <c r="L187" s="84">
        <v>0</v>
      </c>
      <c r="M187" s="84">
        <v>0</v>
      </c>
      <c r="N187" s="84">
        <v>0</v>
      </c>
      <c r="O187" s="84">
        <v>0</v>
      </c>
      <c r="P187" s="84">
        <v>0</v>
      </c>
      <c r="Q187" s="84">
        <v>0</v>
      </c>
      <c r="R187" s="84">
        <v>0</v>
      </c>
      <c r="S187" s="89">
        <v>0.47313699999999997</v>
      </c>
      <c r="T187" s="28"/>
      <c r="U187" s="71">
        <f t="shared" si="42"/>
        <v>0</v>
      </c>
      <c r="V187" s="66">
        <f t="shared" si="43"/>
        <v>0</v>
      </c>
      <c r="W187" s="66">
        <f t="shared" si="44"/>
        <v>0</v>
      </c>
      <c r="X187" s="66">
        <f t="shared" si="45"/>
        <v>0</v>
      </c>
      <c r="Y187" s="66">
        <f t="shared" si="46"/>
        <v>0</v>
      </c>
      <c r="Z187" s="66">
        <f t="shared" si="47"/>
        <v>0</v>
      </c>
      <c r="AA187" s="65">
        <f t="shared" si="32"/>
        <v>0</v>
      </c>
      <c r="AB187" s="65">
        <f t="shared" si="33"/>
        <v>0</v>
      </c>
      <c r="AC187" s="65">
        <f t="shared" si="34"/>
        <v>0</v>
      </c>
      <c r="AD187" s="65">
        <f t="shared" si="35"/>
        <v>0</v>
      </c>
      <c r="AE187" s="65">
        <f t="shared" si="36"/>
        <v>0</v>
      </c>
      <c r="AF187" s="65">
        <f t="shared" si="37"/>
        <v>0</v>
      </c>
      <c r="AG187" s="65">
        <f t="shared" si="38"/>
        <v>0</v>
      </c>
      <c r="AH187" s="65">
        <f t="shared" si="39"/>
        <v>0</v>
      </c>
      <c r="AI187" s="65">
        <f t="shared" si="40"/>
        <v>0</v>
      </c>
      <c r="AJ187" s="68">
        <f t="shared" si="41"/>
        <v>0</v>
      </c>
    </row>
    <row r="188" spans="2:36" x14ac:dyDescent="0.25">
      <c r="B188" s="88">
        <v>62</v>
      </c>
      <c r="C188" s="84">
        <v>0</v>
      </c>
      <c r="D188" s="84">
        <v>0</v>
      </c>
      <c r="E188" s="84">
        <v>0</v>
      </c>
      <c r="F188" s="84">
        <v>0</v>
      </c>
      <c r="G188" s="84">
        <v>0</v>
      </c>
      <c r="H188" s="84">
        <v>0</v>
      </c>
      <c r="I188" s="84">
        <v>0</v>
      </c>
      <c r="J188" s="84">
        <v>0</v>
      </c>
      <c r="K188" s="84">
        <v>0</v>
      </c>
      <c r="L188" s="84">
        <v>0</v>
      </c>
      <c r="M188" s="84">
        <v>0</v>
      </c>
      <c r="N188" s="84">
        <v>0</v>
      </c>
      <c r="O188" s="84">
        <v>0</v>
      </c>
      <c r="P188" s="84">
        <v>0</v>
      </c>
      <c r="Q188" s="84">
        <v>0</v>
      </c>
      <c r="R188" s="84">
        <v>0</v>
      </c>
      <c r="S188" s="89">
        <v>0.31357200000000002</v>
      </c>
      <c r="T188" s="28"/>
      <c r="U188" s="71">
        <f t="shared" si="42"/>
        <v>0</v>
      </c>
      <c r="V188" s="66">
        <f t="shared" si="43"/>
        <v>0</v>
      </c>
      <c r="W188" s="66">
        <f t="shared" si="44"/>
        <v>0</v>
      </c>
      <c r="X188" s="66">
        <f t="shared" si="45"/>
        <v>0</v>
      </c>
      <c r="Y188" s="66">
        <f t="shared" si="46"/>
        <v>0</v>
      </c>
      <c r="Z188" s="66">
        <f t="shared" si="47"/>
        <v>0</v>
      </c>
      <c r="AA188" s="65">
        <f t="shared" si="32"/>
        <v>0</v>
      </c>
      <c r="AB188" s="65">
        <f t="shared" si="33"/>
        <v>0</v>
      </c>
      <c r="AC188" s="65">
        <f t="shared" si="34"/>
        <v>0</v>
      </c>
      <c r="AD188" s="65">
        <f t="shared" si="35"/>
        <v>0</v>
      </c>
      <c r="AE188" s="65">
        <f t="shared" si="36"/>
        <v>0</v>
      </c>
      <c r="AF188" s="65">
        <f t="shared" si="37"/>
        <v>0</v>
      </c>
      <c r="AG188" s="65">
        <f t="shared" si="38"/>
        <v>0</v>
      </c>
      <c r="AH188" s="65">
        <f t="shared" si="39"/>
        <v>0</v>
      </c>
      <c r="AI188" s="65">
        <f t="shared" si="40"/>
        <v>0</v>
      </c>
      <c r="AJ188" s="68">
        <f t="shared" si="41"/>
        <v>0</v>
      </c>
    </row>
    <row r="189" spans="2:36" x14ac:dyDescent="0.25">
      <c r="B189" s="88">
        <v>68</v>
      </c>
      <c r="C189" s="84">
        <v>0</v>
      </c>
      <c r="D189" s="84">
        <v>0</v>
      </c>
      <c r="E189" s="84">
        <v>0</v>
      </c>
      <c r="F189" s="84">
        <v>0</v>
      </c>
      <c r="G189" s="84">
        <v>0</v>
      </c>
      <c r="H189" s="84">
        <v>0</v>
      </c>
      <c r="I189" s="84">
        <v>0</v>
      </c>
      <c r="J189" s="84">
        <v>0</v>
      </c>
      <c r="K189" s="84">
        <v>0</v>
      </c>
      <c r="L189" s="84">
        <v>0</v>
      </c>
      <c r="M189" s="84">
        <v>0</v>
      </c>
      <c r="N189" s="84">
        <v>0</v>
      </c>
      <c r="O189" s="84">
        <v>0</v>
      </c>
      <c r="P189" s="84">
        <v>0</v>
      </c>
      <c r="Q189" s="84">
        <v>0</v>
      </c>
      <c r="R189" s="84">
        <v>0</v>
      </c>
      <c r="S189" s="89">
        <v>0.19082299999999999</v>
      </c>
      <c r="T189" s="28"/>
      <c r="U189" s="71">
        <f t="shared" si="42"/>
        <v>0</v>
      </c>
      <c r="V189" s="66">
        <f t="shared" si="43"/>
        <v>0</v>
      </c>
      <c r="W189" s="66">
        <f t="shared" si="44"/>
        <v>0</v>
      </c>
      <c r="X189" s="66">
        <f t="shared" si="45"/>
        <v>0</v>
      </c>
      <c r="Y189" s="66">
        <f t="shared" si="46"/>
        <v>0</v>
      </c>
      <c r="Z189" s="66">
        <f t="shared" si="47"/>
        <v>0</v>
      </c>
      <c r="AA189" s="65">
        <f t="shared" si="32"/>
        <v>0</v>
      </c>
      <c r="AB189" s="65">
        <f t="shared" si="33"/>
        <v>0</v>
      </c>
      <c r="AC189" s="65">
        <f t="shared" si="34"/>
        <v>0</v>
      </c>
      <c r="AD189" s="65">
        <f t="shared" si="35"/>
        <v>0</v>
      </c>
      <c r="AE189" s="65">
        <f t="shared" si="36"/>
        <v>0</v>
      </c>
      <c r="AF189" s="65">
        <f t="shared" si="37"/>
        <v>0</v>
      </c>
      <c r="AG189" s="65">
        <f t="shared" si="38"/>
        <v>0</v>
      </c>
      <c r="AH189" s="65">
        <f t="shared" si="39"/>
        <v>0</v>
      </c>
      <c r="AI189" s="65">
        <f t="shared" si="40"/>
        <v>0</v>
      </c>
      <c r="AJ189" s="68">
        <f t="shared" si="41"/>
        <v>0</v>
      </c>
    </row>
    <row r="190" spans="2:36" x14ac:dyDescent="0.25">
      <c r="B190" s="88">
        <v>75</v>
      </c>
      <c r="C190" s="84">
        <v>0</v>
      </c>
      <c r="D190" s="84">
        <v>0</v>
      </c>
      <c r="E190" s="84">
        <v>0</v>
      </c>
      <c r="F190" s="84">
        <v>0</v>
      </c>
      <c r="G190" s="84">
        <v>0</v>
      </c>
      <c r="H190" s="84">
        <v>0</v>
      </c>
      <c r="I190" s="84">
        <v>0</v>
      </c>
      <c r="J190" s="84">
        <v>0</v>
      </c>
      <c r="K190" s="84">
        <v>0</v>
      </c>
      <c r="L190" s="84">
        <v>0</v>
      </c>
      <c r="M190" s="84">
        <v>0</v>
      </c>
      <c r="N190" s="84">
        <v>0</v>
      </c>
      <c r="O190" s="84">
        <v>0</v>
      </c>
      <c r="P190" s="84">
        <v>0</v>
      </c>
      <c r="Q190" s="84">
        <v>0</v>
      </c>
      <c r="R190" s="84">
        <v>0</v>
      </c>
      <c r="S190" s="89">
        <v>0.575604</v>
      </c>
      <c r="T190" s="28"/>
      <c r="U190" s="71">
        <f t="shared" si="42"/>
        <v>0</v>
      </c>
      <c r="V190" s="66">
        <f t="shared" si="43"/>
        <v>0</v>
      </c>
      <c r="W190" s="66">
        <f t="shared" si="44"/>
        <v>0</v>
      </c>
      <c r="X190" s="66">
        <f t="shared" si="45"/>
        <v>0</v>
      </c>
      <c r="Y190" s="66">
        <f t="shared" si="46"/>
        <v>0</v>
      </c>
      <c r="Z190" s="66">
        <f t="shared" si="47"/>
        <v>0</v>
      </c>
      <c r="AA190" s="65">
        <f t="shared" si="32"/>
        <v>0</v>
      </c>
      <c r="AB190" s="65">
        <f t="shared" si="33"/>
        <v>0</v>
      </c>
      <c r="AC190" s="65">
        <f t="shared" si="34"/>
        <v>0</v>
      </c>
      <c r="AD190" s="65">
        <f t="shared" si="35"/>
        <v>0</v>
      </c>
      <c r="AE190" s="65">
        <f t="shared" si="36"/>
        <v>0</v>
      </c>
      <c r="AF190" s="65">
        <f t="shared" si="37"/>
        <v>0</v>
      </c>
      <c r="AG190" s="65">
        <f t="shared" si="38"/>
        <v>0</v>
      </c>
      <c r="AH190" s="65">
        <f t="shared" si="39"/>
        <v>0</v>
      </c>
      <c r="AI190" s="65">
        <f t="shared" si="40"/>
        <v>0</v>
      </c>
      <c r="AJ190" s="68">
        <f t="shared" si="41"/>
        <v>0</v>
      </c>
    </row>
    <row r="191" spans="2:36" x14ac:dyDescent="0.25">
      <c r="B191" s="88">
        <v>76</v>
      </c>
      <c r="C191" s="84">
        <v>0</v>
      </c>
      <c r="D191" s="84">
        <v>0</v>
      </c>
      <c r="E191" s="84">
        <v>0</v>
      </c>
      <c r="F191" s="84">
        <v>0</v>
      </c>
      <c r="G191" s="84">
        <v>0</v>
      </c>
      <c r="H191" s="84">
        <v>0</v>
      </c>
      <c r="I191" s="84">
        <v>0</v>
      </c>
      <c r="J191" s="84">
        <v>0</v>
      </c>
      <c r="K191" s="84">
        <v>0</v>
      </c>
      <c r="L191" s="84">
        <v>0</v>
      </c>
      <c r="M191" s="84">
        <v>0</v>
      </c>
      <c r="N191" s="84">
        <v>0</v>
      </c>
      <c r="O191" s="84">
        <v>0</v>
      </c>
      <c r="P191" s="84">
        <v>0</v>
      </c>
      <c r="Q191" s="84">
        <v>0</v>
      </c>
      <c r="R191" s="84">
        <v>0</v>
      </c>
      <c r="S191" s="89">
        <v>0.55255100000000001</v>
      </c>
      <c r="T191" s="28"/>
      <c r="U191" s="71">
        <f t="shared" si="42"/>
        <v>0</v>
      </c>
      <c r="V191" s="66">
        <f t="shared" si="43"/>
        <v>0</v>
      </c>
      <c r="W191" s="66">
        <f t="shared" si="44"/>
        <v>0</v>
      </c>
      <c r="X191" s="66">
        <f t="shared" si="45"/>
        <v>0</v>
      </c>
      <c r="Y191" s="66">
        <f t="shared" si="46"/>
        <v>0</v>
      </c>
      <c r="Z191" s="66">
        <f t="shared" si="47"/>
        <v>0</v>
      </c>
      <c r="AA191" s="65">
        <f t="shared" si="32"/>
        <v>0</v>
      </c>
      <c r="AB191" s="65">
        <f t="shared" si="33"/>
        <v>0</v>
      </c>
      <c r="AC191" s="65">
        <f t="shared" si="34"/>
        <v>0</v>
      </c>
      <c r="AD191" s="65">
        <f t="shared" si="35"/>
        <v>0</v>
      </c>
      <c r="AE191" s="65">
        <f t="shared" si="36"/>
        <v>0</v>
      </c>
      <c r="AF191" s="65">
        <f t="shared" si="37"/>
        <v>0</v>
      </c>
      <c r="AG191" s="65">
        <f t="shared" si="38"/>
        <v>0</v>
      </c>
      <c r="AH191" s="65">
        <f t="shared" si="39"/>
        <v>0</v>
      </c>
      <c r="AI191" s="65">
        <f t="shared" si="40"/>
        <v>0</v>
      </c>
      <c r="AJ191" s="68">
        <f t="shared" si="41"/>
        <v>0</v>
      </c>
    </row>
    <row r="192" spans="2:36" x14ac:dyDescent="0.25">
      <c r="B192" s="88">
        <v>77</v>
      </c>
      <c r="C192" s="84">
        <v>0</v>
      </c>
      <c r="D192" s="84">
        <v>0</v>
      </c>
      <c r="E192" s="84">
        <v>0</v>
      </c>
      <c r="F192" s="84">
        <v>0</v>
      </c>
      <c r="G192" s="84">
        <v>0</v>
      </c>
      <c r="H192" s="84">
        <v>0</v>
      </c>
      <c r="I192" s="84">
        <v>0</v>
      </c>
      <c r="J192" s="84">
        <v>0</v>
      </c>
      <c r="K192" s="84">
        <v>0</v>
      </c>
      <c r="L192" s="84">
        <v>0</v>
      </c>
      <c r="M192" s="84">
        <v>0</v>
      </c>
      <c r="N192" s="84">
        <v>0</v>
      </c>
      <c r="O192" s="84">
        <v>0</v>
      </c>
      <c r="P192" s="84">
        <v>0</v>
      </c>
      <c r="Q192" s="84">
        <v>0</v>
      </c>
      <c r="R192" s="84">
        <v>0</v>
      </c>
      <c r="S192" s="89">
        <v>0.64062799999999998</v>
      </c>
      <c r="T192" s="28"/>
      <c r="U192" s="71">
        <f t="shared" si="42"/>
        <v>0</v>
      </c>
      <c r="V192" s="66">
        <f t="shared" si="43"/>
        <v>0</v>
      </c>
      <c r="W192" s="66">
        <f t="shared" si="44"/>
        <v>0</v>
      </c>
      <c r="X192" s="66">
        <f t="shared" si="45"/>
        <v>0</v>
      </c>
      <c r="Y192" s="66">
        <f t="shared" si="46"/>
        <v>0</v>
      </c>
      <c r="Z192" s="66">
        <f t="shared" si="47"/>
        <v>0</v>
      </c>
      <c r="AA192" s="65">
        <f t="shared" si="32"/>
        <v>0</v>
      </c>
      <c r="AB192" s="65">
        <f t="shared" si="33"/>
        <v>0</v>
      </c>
      <c r="AC192" s="65">
        <f t="shared" si="34"/>
        <v>0</v>
      </c>
      <c r="AD192" s="65">
        <f t="shared" si="35"/>
        <v>0</v>
      </c>
      <c r="AE192" s="65">
        <f t="shared" si="36"/>
        <v>0</v>
      </c>
      <c r="AF192" s="65">
        <f t="shared" si="37"/>
        <v>0</v>
      </c>
      <c r="AG192" s="65">
        <f t="shared" si="38"/>
        <v>0</v>
      </c>
      <c r="AH192" s="65">
        <f t="shared" si="39"/>
        <v>0</v>
      </c>
      <c r="AI192" s="65">
        <f t="shared" si="40"/>
        <v>0</v>
      </c>
      <c r="AJ192" s="68">
        <f t="shared" si="41"/>
        <v>0</v>
      </c>
    </row>
    <row r="193" spans="2:36" x14ac:dyDescent="0.25">
      <c r="B193" s="88">
        <v>79</v>
      </c>
      <c r="C193" s="84">
        <v>0</v>
      </c>
      <c r="D193" s="84">
        <v>0</v>
      </c>
      <c r="E193" s="84">
        <v>0</v>
      </c>
      <c r="F193" s="84">
        <v>0</v>
      </c>
      <c r="G193" s="84">
        <v>0</v>
      </c>
      <c r="H193" s="84">
        <v>0</v>
      </c>
      <c r="I193" s="84">
        <v>0</v>
      </c>
      <c r="J193" s="84">
        <v>0</v>
      </c>
      <c r="K193" s="84">
        <v>0</v>
      </c>
      <c r="L193" s="84">
        <v>0</v>
      </c>
      <c r="M193" s="84">
        <v>0</v>
      </c>
      <c r="N193" s="84">
        <v>0</v>
      </c>
      <c r="O193" s="84">
        <v>0</v>
      </c>
      <c r="P193" s="84">
        <v>0</v>
      </c>
      <c r="Q193" s="84">
        <v>0</v>
      </c>
      <c r="R193" s="84">
        <v>0</v>
      </c>
      <c r="S193" s="89">
        <v>3.2464000999999998</v>
      </c>
      <c r="T193" s="28"/>
      <c r="U193" s="71">
        <f t="shared" si="42"/>
        <v>0</v>
      </c>
      <c r="V193" s="66">
        <f t="shared" si="43"/>
        <v>0</v>
      </c>
      <c r="W193" s="66">
        <f t="shared" si="44"/>
        <v>0</v>
      </c>
      <c r="X193" s="66">
        <f t="shared" si="45"/>
        <v>0</v>
      </c>
      <c r="Y193" s="66">
        <f t="shared" si="46"/>
        <v>0</v>
      </c>
      <c r="Z193" s="66">
        <f t="shared" si="47"/>
        <v>0</v>
      </c>
      <c r="AA193" s="65">
        <f t="shared" si="32"/>
        <v>0</v>
      </c>
      <c r="AB193" s="65">
        <f t="shared" si="33"/>
        <v>0</v>
      </c>
      <c r="AC193" s="65">
        <f t="shared" si="34"/>
        <v>0</v>
      </c>
      <c r="AD193" s="65">
        <f t="shared" si="35"/>
        <v>0</v>
      </c>
      <c r="AE193" s="65">
        <f t="shared" si="36"/>
        <v>0</v>
      </c>
      <c r="AF193" s="65">
        <f t="shared" si="37"/>
        <v>0</v>
      </c>
      <c r="AG193" s="65">
        <f t="shared" si="38"/>
        <v>0</v>
      </c>
      <c r="AH193" s="65">
        <f t="shared" si="39"/>
        <v>0</v>
      </c>
      <c r="AI193" s="65">
        <f t="shared" si="40"/>
        <v>0</v>
      </c>
      <c r="AJ193" s="68">
        <f t="shared" si="41"/>
        <v>0</v>
      </c>
    </row>
    <row r="194" spans="2:36" x14ac:dyDescent="0.25">
      <c r="B194" s="88">
        <v>81</v>
      </c>
      <c r="C194" s="84">
        <v>0</v>
      </c>
      <c r="D194" s="84">
        <v>0</v>
      </c>
      <c r="E194" s="84">
        <v>0</v>
      </c>
      <c r="F194" s="84">
        <v>0</v>
      </c>
      <c r="G194" s="84">
        <v>0</v>
      </c>
      <c r="H194" s="84">
        <v>0</v>
      </c>
      <c r="I194" s="84">
        <v>0</v>
      </c>
      <c r="J194" s="84">
        <v>0</v>
      </c>
      <c r="K194" s="84">
        <v>0</v>
      </c>
      <c r="L194" s="84">
        <v>0</v>
      </c>
      <c r="M194" s="84">
        <v>0</v>
      </c>
      <c r="N194" s="84">
        <v>0</v>
      </c>
      <c r="O194" s="84">
        <v>0</v>
      </c>
      <c r="P194" s="84">
        <v>0</v>
      </c>
      <c r="Q194" s="84">
        <v>0</v>
      </c>
      <c r="R194" s="84">
        <v>0</v>
      </c>
      <c r="S194" s="89">
        <v>0.189944</v>
      </c>
      <c r="T194" s="28"/>
      <c r="U194" s="71">
        <f t="shared" si="42"/>
        <v>0</v>
      </c>
      <c r="V194" s="66">
        <f t="shared" si="43"/>
        <v>0</v>
      </c>
      <c r="W194" s="66">
        <f t="shared" si="44"/>
        <v>0</v>
      </c>
      <c r="X194" s="66">
        <f t="shared" si="45"/>
        <v>0</v>
      </c>
      <c r="Y194" s="66">
        <f t="shared" si="46"/>
        <v>0</v>
      </c>
      <c r="Z194" s="66">
        <f t="shared" si="47"/>
        <v>0</v>
      </c>
      <c r="AA194" s="65">
        <f t="shared" si="32"/>
        <v>0</v>
      </c>
      <c r="AB194" s="65">
        <f t="shared" si="33"/>
        <v>0</v>
      </c>
      <c r="AC194" s="65">
        <f t="shared" si="34"/>
        <v>0</v>
      </c>
      <c r="AD194" s="65">
        <f t="shared" si="35"/>
        <v>0</v>
      </c>
      <c r="AE194" s="65">
        <f t="shared" si="36"/>
        <v>0</v>
      </c>
      <c r="AF194" s="65">
        <f t="shared" si="37"/>
        <v>0</v>
      </c>
      <c r="AG194" s="65">
        <f t="shared" si="38"/>
        <v>0</v>
      </c>
      <c r="AH194" s="65">
        <f t="shared" si="39"/>
        <v>0</v>
      </c>
      <c r="AI194" s="65">
        <f t="shared" si="40"/>
        <v>0</v>
      </c>
      <c r="AJ194" s="68">
        <f t="shared" si="41"/>
        <v>0</v>
      </c>
    </row>
    <row r="195" spans="2:36" x14ac:dyDescent="0.25">
      <c r="B195" s="88">
        <v>84</v>
      </c>
      <c r="C195" s="84">
        <v>0</v>
      </c>
      <c r="D195" s="84">
        <v>0</v>
      </c>
      <c r="E195" s="84">
        <v>0</v>
      </c>
      <c r="F195" s="84">
        <v>0</v>
      </c>
      <c r="G195" s="84">
        <v>0</v>
      </c>
      <c r="H195" s="84">
        <v>0</v>
      </c>
      <c r="I195" s="84">
        <v>0</v>
      </c>
      <c r="J195" s="84">
        <v>0</v>
      </c>
      <c r="K195" s="84">
        <v>0</v>
      </c>
      <c r="L195" s="84">
        <v>0</v>
      </c>
      <c r="M195" s="84">
        <v>0</v>
      </c>
      <c r="N195" s="84">
        <v>0</v>
      </c>
      <c r="O195" s="84">
        <v>0</v>
      </c>
      <c r="P195" s="84">
        <v>0</v>
      </c>
      <c r="Q195" s="84">
        <v>0</v>
      </c>
      <c r="R195" s="84">
        <v>0</v>
      </c>
      <c r="S195" s="89">
        <v>0.11558599999999999</v>
      </c>
      <c r="T195" s="28"/>
      <c r="U195" s="71">
        <f t="shared" si="42"/>
        <v>0</v>
      </c>
      <c r="V195" s="66">
        <f t="shared" si="43"/>
        <v>0</v>
      </c>
      <c r="W195" s="66">
        <f t="shared" si="44"/>
        <v>0</v>
      </c>
      <c r="X195" s="66">
        <f t="shared" si="45"/>
        <v>0</v>
      </c>
      <c r="Y195" s="66">
        <f t="shared" si="46"/>
        <v>0</v>
      </c>
      <c r="Z195" s="66">
        <f t="shared" si="47"/>
        <v>0</v>
      </c>
      <c r="AA195" s="65">
        <f t="shared" si="32"/>
        <v>0</v>
      </c>
      <c r="AB195" s="65">
        <f t="shared" si="33"/>
        <v>0</v>
      </c>
      <c r="AC195" s="65">
        <f t="shared" si="34"/>
        <v>0</v>
      </c>
      <c r="AD195" s="65">
        <f t="shared" si="35"/>
        <v>0</v>
      </c>
      <c r="AE195" s="65">
        <f t="shared" si="36"/>
        <v>0</v>
      </c>
      <c r="AF195" s="65">
        <f t="shared" si="37"/>
        <v>0</v>
      </c>
      <c r="AG195" s="65">
        <f t="shared" si="38"/>
        <v>0</v>
      </c>
      <c r="AH195" s="65">
        <f t="shared" si="39"/>
        <v>0</v>
      </c>
      <c r="AI195" s="65">
        <f t="shared" si="40"/>
        <v>0</v>
      </c>
      <c r="AJ195" s="68">
        <f t="shared" si="41"/>
        <v>0</v>
      </c>
    </row>
    <row r="196" spans="2:36" x14ac:dyDescent="0.25">
      <c r="B196" s="88">
        <v>87</v>
      </c>
      <c r="C196" s="84">
        <v>0</v>
      </c>
      <c r="D196" s="84">
        <v>0</v>
      </c>
      <c r="E196" s="84">
        <v>0</v>
      </c>
      <c r="F196" s="84">
        <v>0</v>
      </c>
      <c r="G196" s="84">
        <v>0</v>
      </c>
      <c r="H196" s="84">
        <v>0</v>
      </c>
      <c r="I196" s="84">
        <v>0</v>
      </c>
      <c r="J196" s="84">
        <v>0</v>
      </c>
      <c r="K196" s="84">
        <v>0</v>
      </c>
      <c r="L196" s="84">
        <v>0</v>
      </c>
      <c r="M196" s="84">
        <v>0</v>
      </c>
      <c r="N196" s="84">
        <v>0</v>
      </c>
      <c r="O196" s="84">
        <v>0</v>
      </c>
      <c r="P196" s="84">
        <v>0</v>
      </c>
      <c r="Q196" s="84">
        <v>0</v>
      </c>
      <c r="R196" s="84">
        <v>0</v>
      </c>
      <c r="S196" s="89">
        <v>0.81587900000000002</v>
      </c>
      <c r="T196" s="28"/>
      <c r="U196" s="71">
        <f t="shared" si="42"/>
        <v>0</v>
      </c>
      <c r="V196" s="66">
        <f t="shared" si="43"/>
        <v>0</v>
      </c>
      <c r="W196" s="66">
        <f t="shared" si="44"/>
        <v>0</v>
      </c>
      <c r="X196" s="66">
        <f t="shared" si="45"/>
        <v>0</v>
      </c>
      <c r="Y196" s="66">
        <f t="shared" si="46"/>
        <v>0</v>
      </c>
      <c r="Z196" s="66">
        <f t="shared" si="47"/>
        <v>0</v>
      </c>
      <c r="AA196" s="65">
        <f t="shared" si="32"/>
        <v>0</v>
      </c>
      <c r="AB196" s="65">
        <f t="shared" si="33"/>
        <v>0</v>
      </c>
      <c r="AC196" s="65">
        <f t="shared" si="34"/>
        <v>0</v>
      </c>
      <c r="AD196" s="65">
        <f t="shared" si="35"/>
        <v>0</v>
      </c>
      <c r="AE196" s="65">
        <f t="shared" si="36"/>
        <v>0</v>
      </c>
      <c r="AF196" s="65">
        <f t="shared" si="37"/>
        <v>0</v>
      </c>
      <c r="AG196" s="65">
        <f t="shared" si="38"/>
        <v>0</v>
      </c>
      <c r="AH196" s="65">
        <f t="shared" si="39"/>
        <v>0</v>
      </c>
      <c r="AI196" s="65">
        <f t="shared" si="40"/>
        <v>0</v>
      </c>
      <c r="AJ196" s="68">
        <f t="shared" si="41"/>
        <v>0</v>
      </c>
    </row>
    <row r="197" spans="2:36" x14ac:dyDescent="0.25">
      <c r="B197" s="88">
        <v>92</v>
      </c>
      <c r="C197" s="84">
        <v>0</v>
      </c>
      <c r="D197" s="84">
        <v>0</v>
      </c>
      <c r="E197" s="84">
        <v>0</v>
      </c>
      <c r="F197" s="84">
        <v>0</v>
      </c>
      <c r="G197" s="84">
        <v>0</v>
      </c>
      <c r="H197" s="84">
        <v>0</v>
      </c>
      <c r="I197" s="84">
        <v>0</v>
      </c>
      <c r="J197" s="84">
        <v>0</v>
      </c>
      <c r="K197" s="84">
        <v>0</v>
      </c>
      <c r="L197" s="84">
        <v>0</v>
      </c>
      <c r="M197" s="84">
        <v>0</v>
      </c>
      <c r="N197" s="84">
        <v>0</v>
      </c>
      <c r="O197" s="84">
        <v>0</v>
      </c>
      <c r="P197" s="84">
        <v>0</v>
      </c>
      <c r="Q197" s="84">
        <v>0</v>
      </c>
      <c r="R197" s="84">
        <v>0</v>
      </c>
      <c r="S197" s="89">
        <v>0.31212000000000001</v>
      </c>
      <c r="T197" s="28"/>
      <c r="U197" s="71">
        <f t="shared" si="42"/>
        <v>0</v>
      </c>
      <c r="V197" s="66">
        <f t="shared" si="43"/>
        <v>0</v>
      </c>
      <c r="W197" s="66">
        <f t="shared" si="44"/>
        <v>0</v>
      </c>
      <c r="X197" s="66">
        <f t="shared" si="45"/>
        <v>0</v>
      </c>
      <c r="Y197" s="66">
        <f t="shared" si="46"/>
        <v>0</v>
      </c>
      <c r="Z197" s="66">
        <f t="shared" si="47"/>
        <v>0</v>
      </c>
      <c r="AA197" s="65">
        <f t="shared" si="32"/>
        <v>0</v>
      </c>
      <c r="AB197" s="65">
        <f t="shared" si="33"/>
        <v>0</v>
      </c>
      <c r="AC197" s="65">
        <f t="shared" si="34"/>
        <v>0</v>
      </c>
      <c r="AD197" s="65">
        <f t="shared" si="35"/>
        <v>0</v>
      </c>
      <c r="AE197" s="65">
        <f t="shared" si="36"/>
        <v>0</v>
      </c>
      <c r="AF197" s="65">
        <f t="shared" si="37"/>
        <v>0</v>
      </c>
      <c r="AG197" s="65">
        <f t="shared" si="38"/>
        <v>0</v>
      </c>
      <c r="AH197" s="65">
        <f t="shared" si="39"/>
        <v>0</v>
      </c>
      <c r="AI197" s="65">
        <f t="shared" si="40"/>
        <v>0</v>
      </c>
      <c r="AJ197" s="68">
        <f t="shared" si="41"/>
        <v>0</v>
      </c>
    </row>
    <row r="198" spans="2:36" x14ac:dyDescent="0.25">
      <c r="B198" s="88">
        <v>93</v>
      </c>
      <c r="C198" s="84">
        <v>0</v>
      </c>
      <c r="D198" s="84">
        <v>0</v>
      </c>
      <c r="E198" s="84">
        <v>0</v>
      </c>
      <c r="F198" s="84">
        <v>0</v>
      </c>
      <c r="G198" s="84">
        <v>0</v>
      </c>
      <c r="H198" s="84">
        <v>0</v>
      </c>
      <c r="I198" s="84">
        <v>0</v>
      </c>
      <c r="J198" s="84">
        <v>0</v>
      </c>
      <c r="K198" s="84">
        <v>0</v>
      </c>
      <c r="L198" s="84">
        <v>0</v>
      </c>
      <c r="M198" s="84">
        <v>0</v>
      </c>
      <c r="N198" s="84">
        <v>0</v>
      </c>
      <c r="O198" s="84">
        <v>0</v>
      </c>
      <c r="P198" s="84">
        <v>0</v>
      </c>
      <c r="Q198" s="84">
        <v>0</v>
      </c>
      <c r="R198" s="84">
        <v>0</v>
      </c>
      <c r="S198" s="89">
        <v>0.42452499999999999</v>
      </c>
      <c r="T198" s="28"/>
      <c r="U198" s="71">
        <f t="shared" si="42"/>
        <v>0</v>
      </c>
      <c r="V198" s="66">
        <f t="shared" si="43"/>
        <v>0</v>
      </c>
      <c r="W198" s="66">
        <f t="shared" si="44"/>
        <v>0</v>
      </c>
      <c r="X198" s="66">
        <f t="shared" si="45"/>
        <v>0</v>
      </c>
      <c r="Y198" s="66">
        <f t="shared" si="46"/>
        <v>0</v>
      </c>
      <c r="Z198" s="66">
        <f t="shared" si="47"/>
        <v>0</v>
      </c>
      <c r="AA198" s="65">
        <f t="shared" si="32"/>
        <v>0</v>
      </c>
      <c r="AB198" s="65">
        <f t="shared" si="33"/>
        <v>0</v>
      </c>
      <c r="AC198" s="65">
        <f t="shared" si="34"/>
        <v>0</v>
      </c>
      <c r="AD198" s="65">
        <f t="shared" si="35"/>
        <v>0</v>
      </c>
      <c r="AE198" s="65">
        <f t="shared" si="36"/>
        <v>0</v>
      </c>
      <c r="AF198" s="65">
        <f t="shared" si="37"/>
        <v>0</v>
      </c>
      <c r="AG198" s="65">
        <f t="shared" si="38"/>
        <v>0</v>
      </c>
      <c r="AH198" s="65">
        <f t="shared" si="39"/>
        <v>0</v>
      </c>
      <c r="AI198" s="65">
        <f t="shared" si="40"/>
        <v>0</v>
      </c>
      <c r="AJ198" s="68">
        <f t="shared" si="41"/>
        <v>0</v>
      </c>
    </row>
    <row r="199" spans="2:36" x14ac:dyDescent="0.25">
      <c r="B199" s="88">
        <v>95</v>
      </c>
      <c r="C199" s="84">
        <v>0</v>
      </c>
      <c r="D199" s="84">
        <v>0</v>
      </c>
      <c r="E199" s="84">
        <v>0</v>
      </c>
      <c r="F199" s="84">
        <v>0</v>
      </c>
      <c r="G199" s="84">
        <v>0</v>
      </c>
      <c r="H199" s="84">
        <v>0</v>
      </c>
      <c r="I199" s="84">
        <v>0</v>
      </c>
      <c r="J199" s="84">
        <v>0</v>
      </c>
      <c r="K199" s="84">
        <v>0</v>
      </c>
      <c r="L199" s="84">
        <v>0</v>
      </c>
      <c r="M199" s="84">
        <v>0</v>
      </c>
      <c r="N199" s="84">
        <v>0</v>
      </c>
      <c r="O199" s="84">
        <v>0</v>
      </c>
      <c r="P199" s="84">
        <v>0</v>
      </c>
      <c r="Q199" s="84">
        <v>0</v>
      </c>
      <c r="R199" s="84">
        <v>0</v>
      </c>
      <c r="S199" s="89">
        <v>5.1370801999999998</v>
      </c>
      <c r="T199" s="28"/>
      <c r="U199" s="71">
        <f t="shared" si="42"/>
        <v>0</v>
      </c>
      <c r="V199" s="66">
        <f t="shared" si="43"/>
        <v>0</v>
      </c>
      <c r="W199" s="66">
        <f t="shared" si="44"/>
        <v>0</v>
      </c>
      <c r="X199" s="66">
        <f t="shared" si="45"/>
        <v>0</v>
      </c>
      <c r="Y199" s="66">
        <f t="shared" si="46"/>
        <v>0</v>
      </c>
      <c r="Z199" s="66">
        <f t="shared" si="47"/>
        <v>0</v>
      </c>
      <c r="AA199" s="65">
        <f t="shared" si="32"/>
        <v>0</v>
      </c>
      <c r="AB199" s="65">
        <f t="shared" si="33"/>
        <v>0</v>
      </c>
      <c r="AC199" s="65">
        <f t="shared" si="34"/>
        <v>0</v>
      </c>
      <c r="AD199" s="65">
        <f t="shared" si="35"/>
        <v>0</v>
      </c>
      <c r="AE199" s="65">
        <f t="shared" si="36"/>
        <v>0</v>
      </c>
      <c r="AF199" s="65">
        <f t="shared" si="37"/>
        <v>0</v>
      </c>
      <c r="AG199" s="65">
        <f t="shared" si="38"/>
        <v>0</v>
      </c>
      <c r="AH199" s="65">
        <f t="shared" si="39"/>
        <v>0</v>
      </c>
      <c r="AI199" s="65">
        <f t="shared" si="40"/>
        <v>0</v>
      </c>
      <c r="AJ199" s="68">
        <f t="shared" si="41"/>
        <v>0</v>
      </c>
    </row>
    <row r="200" spans="2:36" x14ac:dyDescent="0.25">
      <c r="B200" s="88">
        <v>100</v>
      </c>
      <c r="C200" s="84">
        <v>0</v>
      </c>
      <c r="D200" s="84">
        <v>0</v>
      </c>
      <c r="E200" s="84">
        <v>0</v>
      </c>
      <c r="F200" s="84">
        <v>0</v>
      </c>
      <c r="G200" s="84">
        <v>0</v>
      </c>
      <c r="H200" s="84">
        <v>0</v>
      </c>
      <c r="I200" s="84">
        <v>0</v>
      </c>
      <c r="J200" s="84">
        <v>0</v>
      </c>
      <c r="K200" s="84">
        <v>0</v>
      </c>
      <c r="L200" s="84">
        <v>0</v>
      </c>
      <c r="M200" s="84">
        <v>0</v>
      </c>
      <c r="N200" s="84">
        <v>0</v>
      </c>
      <c r="O200" s="84">
        <v>0</v>
      </c>
      <c r="P200" s="84">
        <v>0</v>
      </c>
      <c r="Q200" s="84">
        <v>0</v>
      </c>
      <c r="R200" s="84">
        <v>0</v>
      </c>
      <c r="S200" s="89">
        <v>0.293354</v>
      </c>
      <c r="T200" s="28"/>
      <c r="U200" s="71">
        <f t="shared" si="42"/>
        <v>0</v>
      </c>
      <c r="V200" s="66">
        <f t="shared" si="43"/>
        <v>0</v>
      </c>
      <c r="W200" s="66">
        <f t="shared" si="44"/>
        <v>0</v>
      </c>
      <c r="X200" s="66">
        <f t="shared" si="45"/>
        <v>0</v>
      </c>
      <c r="Y200" s="66">
        <f t="shared" si="46"/>
        <v>0</v>
      </c>
      <c r="Z200" s="66">
        <f t="shared" si="47"/>
        <v>0</v>
      </c>
      <c r="AA200" s="65">
        <f t="shared" ref="AA200:AA224" si="48">$S200*(I200/100)</f>
        <v>0</v>
      </c>
      <c r="AB200" s="65">
        <f t="shared" ref="AB200:AB224" si="49">$S200*(J200/100)</f>
        <v>0</v>
      </c>
      <c r="AC200" s="65">
        <f t="shared" ref="AC200:AC224" si="50">$S200*(K200/100)</f>
        <v>0</v>
      </c>
      <c r="AD200" s="65">
        <f t="shared" ref="AD200:AD224" si="51">$S200*(L200/100)</f>
        <v>0</v>
      </c>
      <c r="AE200" s="65">
        <f t="shared" ref="AE200:AE224" si="52">$S200*(M200/100)</f>
        <v>0</v>
      </c>
      <c r="AF200" s="65">
        <f t="shared" ref="AF200:AF224" si="53">$S200*(N200/100)</f>
        <v>0</v>
      </c>
      <c r="AG200" s="65">
        <f t="shared" ref="AG200:AG224" si="54">$S200*(O200/100)</f>
        <v>0</v>
      </c>
      <c r="AH200" s="65">
        <f t="shared" ref="AH200:AH224" si="55">$S200*(P200/100)</f>
        <v>0</v>
      </c>
      <c r="AI200" s="65">
        <f t="shared" ref="AI200:AI224" si="56">$S200*(Q200/100)</f>
        <v>0</v>
      </c>
      <c r="AJ200" s="68">
        <f t="shared" ref="AJ200:AJ224" si="57">$S200*(R200/100)</f>
        <v>0</v>
      </c>
    </row>
    <row r="201" spans="2:36" x14ac:dyDescent="0.25">
      <c r="B201" s="88">
        <v>109</v>
      </c>
      <c r="C201" s="84">
        <v>0</v>
      </c>
      <c r="D201" s="84">
        <v>0</v>
      </c>
      <c r="E201" s="84">
        <v>0</v>
      </c>
      <c r="F201" s="84">
        <v>0</v>
      </c>
      <c r="G201" s="84">
        <v>0</v>
      </c>
      <c r="H201" s="84">
        <v>0</v>
      </c>
      <c r="I201" s="84">
        <v>0</v>
      </c>
      <c r="J201" s="84">
        <v>0</v>
      </c>
      <c r="K201" s="84">
        <v>0</v>
      </c>
      <c r="L201" s="84">
        <v>0</v>
      </c>
      <c r="M201" s="84">
        <v>0</v>
      </c>
      <c r="N201" s="84">
        <v>0</v>
      </c>
      <c r="O201" s="84">
        <v>0</v>
      </c>
      <c r="P201" s="84">
        <v>0</v>
      </c>
      <c r="Q201" s="84">
        <v>0</v>
      </c>
      <c r="R201" s="84">
        <v>0</v>
      </c>
      <c r="S201" s="89">
        <v>0.21301999999999999</v>
      </c>
      <c r="T201" s="28"/>
      <c r="U201" s="71">
        <f t="shared" ref="U201:U224" si="58">$S201*(C201/100)</f>
        <v>0</v>
      </c>
      <c r="V201" s="66">
        <f t="shared" ref="V201:V224" si="59">$S201*(D201/100)</f>
        <v>0</v>
      </c>
      <c r="W201" s="66">
        <f t="shared" ref="W201:W224" si="60">$S201*(E201/100)*((100-C201-D201)/100)</f>
        <v>0</v>
      </c>
      <c r="X201" s="66">
        <f t="shared" ref="X201:X224" si="61">$S201*(F201/100)*((100-C201-D201)/100)</f>
        <v>0</v>
      </c>
      <c r="Y201" s="66">
        <f t="shared" ref="Y201:Y224" si="62">$S201*(G201/100)*((100-C201-D201)/100)</f>
        <v>0</v>
      </c>
      <c r="Z201" s="66">
        <f t="shared" ref="Z201:Z224" si="63">$S201*(H201/100)*((100-C201-D201)/100)</f>
        <v>0</v>
      </c>
      <c r="AA201" s="65">
        <f t="shared" si="48"/>
        <v>0</v>
      </c>
      <c r="AB201" s="65">
        <f t="shared" si="49"/>
        <v>0</v>
      </c>
      <c r="AC201" s="65">
        <f t="shared" si="50"/>
        <v>0</v>
      </c>
      <c r="AD201" s="65">
        <f t="shared" si="51"/>
        <v>0</v>
      </c>
      <c r="AE201" s="65">
        <f t="shared" si="52"/>
        <v>0</v>
      </c>
      <c r="AF201" s="65">
        <f t="shared" si="53"/>
        <v>0</v>
      </c>
      <c r="AG201" s="65">
        <f t="shared" si="54"/>
        <v>0</v>
      </c>
      <c r="AH201" s="65">
        <f t="shared" si="55"/>
        <v>0</v>
      </c>
      <c r="AI201" s="65">
        <f t="shared" si="56"/>
        <v>0</v>
      </c>
      <c r="AJ201" s="68">
        <f t="shared" si="57"/>
        <v>0</v>
      </c>
    </row>
    <row r="202" spans="2:36" x14ac:dyDescent="0.25">
      <c r="B202" s="88">
        <v>111</v>
      </c>
      <c r="C202" s="84">
        <v>0</v>
      </c>
      <c r="D202" s="84">
        <v>0</v>
      </c>
      <c r="E202" s="84">
        <v>0</v>
      </c>
      <c r="F202" s="84">
        <v>0</v>
      </c>
      <c r="G202" s="84">
        <v>0</v>
      </c>
      <c r="H202" s="84">
        <v>0</v>
      </c>
      <c r="I202" s="84">
        <v>0</v>
      </c>
      <c r="J202" s="84">
        <v>0</v>
      </c>
      <c r="K202" s="84">
        <v>0</v>
      </c>
      <c r="L202" s="84">
        <v>0</v>
      </c>
      <c r="M202" s="84">
        <v>0</v>
      </c>
      <c r="N202" s="84">
        <v>0</v>
      </c>
      <c r="O202" s="84">
        <v>0</v>
      </c>
      <c r="P202" s="84">
        <v>0</v>
      </c>
      <c r="Q202" s="84">
        <v>0</v>
      </c>
      <c r="R202" s="84">
        <v>0</v>
      </c>
      <c r="S202" s="89">
        <v>6.0220900000000001E-2</v>
      </c>
      <c r="T202" s="28"/>
      <c r="U202" s="71">
        <f t="shared" si="58"/>
        <v>0</v>
      </c>
      <c r="V202" s="66">
        <f t="shared" si="59"/>
        <v>0</v>
      </c>
      <c r="W202" s="66">
        <f t="shared" si="60"/>
        <v>0</v>
      </c>
      <c r="X202" s="66">
        <f t="shared" si="61"/>
        <v>0</v>
      </c>
      <c r="Y202" s="66">
        <f t="shared" si="62"/>
        <v>0</v>
      </c>
      <c r="Z202" s="66">
        <f t="shared" si="63"/>
        <v>0</v>
      </c>
      <c r="AA202" s="65">
        <f t="shared" si="48"/>
        <v>0</v>
      </c>
      <c r="AB202" s="65">
        <f t="shared" si="49"/>
        <v>0</v>
      </c>
      <c r="AC202" s="65">
        <f t="shared" si="50"/>
        <v>0</v>
      </c>
      <c r="AD202" s="65">
        <f t="shared" si="51"/>
        <v>0</v>
      </c>
      <c r="AE202" s="65">
        <f t="shared" si="52"/>
        <v>0</v>
      </c>
      <c r="AF202" s="65">
        <f t="shared" si="53"/>
        <v>0</v>
      </c>
      <c r="AG202" s="65">
        <f t="shared" si="54"/>
        <v>0</v>
      </c>
      <c r="AH202" s="65">
        <f t="shared" si="55"/>
        <v>0</v>
      </c>
      <c r="AI202" s="65">
        <f t="shared" si="56"/>
        <v>0</v>
      </c>
      <c r="AJ202" s="68">
        <f t="shared" si="57"/>
        <v>0</v>
      </c>
    </row>
    <row r="203" spans="2:36" x14ac:dyDescent="0.25">
      <c r="B203" s="88">
        <v>112</v>
      </c>
      <c r="C203" s="84">
        <v>0</v>
      </c>
      <c r="D203" s="84">
        <v>0</v>
      </c>
      <c r="E203" s="84">
        <v>0</v>
      </c>
      <c r="F203" s="84">
        <v>0</v>
      </c>
      <c r="G203" s="84">
        <v>0</v>
      </c>
      <c r="H203" s="84">
        <v>0</v>
      </c>
      <c r="I203" s="84">
        <v>0</v>
      </c>
      <c r="J203" s="84">
        <v>0</v>
      </c>
      <c r="K203" s="84">
        <v>0</v>
      </c>
      <c r="L203" s="84">
        <v>0</v>
      </c>
      <c r="M203" s="84">
        <v>0</v>
      </c>
      <c r="N203" s="84">
        <v>0</v>
      </c>
      <c r="O203" s="84">
        <v>0</v>
      </c>
      <c r="P203" s="84">
        <v>0</v>
      </c>
      <c r="Q203" s="84">
        <v>0</v>
      </c>
      <c r="R203" s="84">
        <v>0</v>
      </c>
      <c r="S203" s="89">
        <v>1.0969100000000001</v>
      </c>
      <c r="T203" s="28"/>
      <c r="U203" s="71">
        <f t="shared" si="58"/>
        <v>0</v>
      </c>
      <c r="V203" s="66">
        <f t="shared" si="59"/>
        <v>0</v>
      </c>
      <c r="W203" s="66">
        <f t="shared" si="60"/>
        <v>0</v>
      </c>
      <c r="X203" s="66">
        <f t="shared" si="61"/>
        <v>0</v>
      </c>
      <c r="Y203" s="66">
        <f t="shared" si="62"/>
        <v>0</v>
      </c>
      <c r="Z203" s="66">
        <f t="shared" si="63"/>
        <v>0</v>
      </c>
      <c r="AA203" s="65">
        <f t="shared" si="48"/>
        <v>0</v>
      </c>
      <c r="AB203" s="65">
        <f t="shared" si="49"/>
        <v>0</v>
      </c>
      <c r="AC203" s="65">
        <f t="shared" si="50"/>
        <v>0</v>
      </c>
      <c r="AD203" s="65">
        <f t="shared" si="51"/>
        <v>0</v>
      </c>
      <c r="AE203" s="65">
        <f t="shared" si="52"/>
        <v>0</v>
      </c>
      <c r="AF203" s="65">
        <f t="shared" si="53"/>
        <v>0</v>
      </c>
      <c r="AG203" s="65">
        <f t="shared" si="54"/>
        <v>0</v>
      </c>
      <c r="AH203" s="65">
        <f t="shared" si="55"/>
        <v>0</v>
      </c>
      <c r="AI203" s="65">
        <f t="shared" si="56"/>
        <v>0</v>
      </c>
      <c r="AJ203" s="68">
        <f t="shared" si="57"/>
        <v>0</v>
      </c>
    </row>
    <row r="204" spans="2:36" x14ac:dyDescent="0.25">
      <c r="B204" s="88">
        <v>113</v>
      </c>
      <c r="C204" s="84">
        <v>0</v>
      </c>
      <c r="D204" s="84">
        <v>0</v>
      </c>
      <c r="E204" s="84">
        <v>0</v>
      </c>
      <c r="F204" s="84">
        <v>0</v>
      </c>
      <c r="G204" s="84">
        <v>0</v>
      </c>
      <c r="H204" s="84">
        <v>0</v>
      </c>
      <c r="I204" s="84">
        <v>0</v>
      </c>
      <c r="J204" s="84">
        <v>0</v>
      </c>
      <c r="K204" s="84">
        <v>0</v>
      </c>
      <c r="L204" s="84">
        <v>0</v>
      </c>
      <c r="M204" s="84">
        <v>0</v>
      </c>
      <c r="N204" s="84">
        <v>0</v>
      </c>
      <c r="O204" s="84">
        <v>0</v>
      </c>
      <c r="P204" s="84">
        <v>0</v>
      </c>
      <c r="Q204" s="84">
        <v>0</v>
      </c>
      <c r="R204" s="84">
        <v>0</v>
      </c>
      <c r="S204" s="89">
        <v>6.70351E-2</v>
      </c>
      <c r="T204" s="28"/>
      <c r="U204" s="71">
        <f t="shared" si="58"/>
        <v>0</v>
      </c>
      <c r="V204" s="66">
        <f t="shared" si="59"/>
        <v>0</v>
      </c>
      <c r="W204" s="66">
        <f t="shared" si="60"/>
        <v>0</v>
      </c>
      <c r="X204" s="66">
        <f t="shared" si="61"/>
        <v>0</v>
      </c>
      <c r="Y204" s="66">
        <f t="shared" si="62"/>
        <v>0</v>
      </c>
      <c r="Z204" s="66">
        <f t="shared" si="63"/>
        <v>0</v>
      </c>
      <c r="AA204" s="65">
        <f t="shared" si="48"/>
        <v>0</v>
      </c>
      <c r="AB204" s="65">
        <f t="shared" si="49"/>
        <v>0</v>
      </c>
      <c r="AC204" s="65">
        <f t="shared" si="50"/>
        <v>0</v>
      </c>
      <c r="AD204" s="65">
        <f t="shared" si="51"/>
        <v>0</v>
      </c>
      <c r="AE204" s="65">
        <f t="shared" si="52"/>
        <v>0</v>
      </c>
      <c r="AF204" s="65">
        <f t="shared" si="53"/>
        <v>0</v>
      </c>
      <c r="AG204" s="65">
        <f t="shared" si="54"/>
        <v>0</v>
      </c>
      <c r="AH204" s="65">
        <f t="shared" si="55"/>
        <v>0</v>
      </c>
      <c r="AI204" s="65">
        <f t="shared" si="56"/>
        <v>0</v>
      </c>
      <c r="AJ204" s="68">
        <f t="shared" si="57"/>
        <v>0</v>
      </c>
    </row>
    <row r="205" spans="2:36" x14ac:dyDescent="0.25">
      <c r="B205" s="88">
        <v>118</v>
      </c>
      <c r="C205" s="84">
        <v>0</v>
      </c>
      <c r="D205" s="84">
        <v>0</v>
      </c>
      <c r="E205" s="84">
        <v>0</v>
      </c>
      <c r="F205" s="84">
        <v>0</v>
      </c>
      <c r="G205" s="84">
        <v>0</v>
      </c>
      <c r="H205" s="84">
        <v>0</v>
      </c>
      <c r="I205" s="84">
        <v>0</v>
      </c>
      <c r="J205" s="84">
        <v>0</v>
      </c>
      <c r="K205" s="84">
        <v>0</v>
      </c>
      <c r="L205" s="84">
        <v>0</v>
      </c>
      <c r="M205" s="84">
        <v>0</v>
      </c>
      <c r="N205" s="84">
        <v>0</v>
      </c>
      <c r="O205" s="84">
        <v>0</v>
      </c>
      <c r="P205" s="84">
        <v>0</v>
      </c>
      <c r="Q205" s="84">
        <v>0</v>
      </c>
      <c r="R205" s="84">
        <v>0</v>
      </c>
      <c r="S205" s="89">
        <v>1.22372E-2</v>
      </c>
      <c r="T205" s="28"/>
      <c r="U205" s="71">
        <f t="shared" si="58"/>
        <v>0</v>
      </c>
      <c r="V205" s="66">
        <f t="shared" si="59"/>
        <v>0</v>
      </c>
      <c r="W205" s="66">
        <f t="shared" si="60"/>
        <v>0</v>
      </c>
      <c r="X205" s="66">
        <f t="shared" si="61"/>
        <v>0</v>
      </c>
      <c r="Y205" s="66">
        <f t="shared" si="62"/>
        <v>0</v>
      </c>
      <c r="Z205" s="66">
        <f t="shared" si="63"/>
        <v>0</v>
      </c>
      <c r="AA205" s="65">
        <f t="shared" si="48"/>
        <v>0</v>
      </c>
      <c r="AB205" s="65">
        <f t="shared" si="49"/>
        <v>0</v>
      </c>
      <c r="AC205" s="65">
        <f t="shared" si="50"/>
        <v>0</v>
      </c>
      <c r="AD205" s="65">
        <f t="shared" si="51"/>
        <v>0</v>
      </c>
      <c r="AE205" s="65">
        <f t="shared" si="52"/>
        <v>0</v>
      </c>
      <c r="AF205" s="65">
        <f t="shared" si="53"/>
        <v>0</v>
      </c>
      <c r="AG205" s="65">
        <f t="shared" si="54"/>
        <v>0</v>
      </c>
      <c r="AH205" s="65">
        <f t="shared" si="55"/>
        <v>0</v>
      </c>
      <c r="AI205" s="65">
        <f t="shared" si="56"/>
        <v>0</v>
      </c>
      <c r="AJ205" s="68">
        <f t="shared" si="57"/>
        <v>0</v>
      </c>
    </row>
    <row r="206" spans="2:36" x14ac:dyDescent="0.25">
      <c r="B206" s="88">
        <v>122</v>
      </c>
      <c r="C206" s="84">
        <v>0</v>
      </c>
      <c r="D206" s="84">
        <v>0</v>
      </c>
      <c r="E206" s="84">
        <v>0</v>
      </c>
      <c r="F206" s="84">
        <v>0</v>
      </c>
      <c r="G206" s="84">
        <v>0</v>
      </c>
      <c r="H206" s="84">
        <v>0</v>
      </c>
      <c r="I206" s="84">
        <v>0</v>
      </c>
      <c r="J206" s="84">
        <v>0</v>
      </c>
      <c r="K206" s="84">
        <v>0</v>
      </c>
      <c r="L206" s="84">
        <v>0</v>
      </c>
      <c r="M206" s="84">
        <v>0</v>
      </c>
      <c r="N206" s="84">
        <v>0</v>
      </c>
      <c r="O206" s="84">
        <v>0</v>
      </c>
      <c r="P206" s="84">
        <v>0</v>
      </c>
      <c r="Q206" s="84">
        <v>0</v>
      </c>
      <c r="R206" s="84">
        <v>0</v>
      </c>
      <c r="S206" s="89">
        <v>9.1769999999999994E-3</v>
      </c>
      <c r="T206" s="28"/>
      <c r="U206" s="71">
        <f t="shared" si="58"/>
        <v>0</v>
      </c>
      <c r="V206" s="66">
        <f t="shared" si="59"/>
        <v>0</v>
      </c>
      <c r="W206" s="66">
        <f t="shared" si="60"/>
        <v>0</v>
      </c>
      <c r="X206" s="66">
        <f t="shared" si="61"/>
        <v>0</v>
      </c>
      <c r="Y206" s="66">
        <f t="shared" si="62"/>
        <v>0</v>
      </c>
      <c r="Z206" s="66">
        <f t="shared" si="63"/>
        <v>0</v>
      </c>
      <c r="AA206" s="65">
        <f t="shared" si="48"/>
        <v>0</v>
      </c>
      <c r="AB206" s="65">
        <f t="shared" si="49"/>
        <v>0</v>
      </c>
      <c r="AC206" s="65">
        <f t="shared" si="50"/>
        <v>0</v>
      </c>
      <c r="AD206" s="65">
        <f t="shared" si="51"/>
        <v>0</v>
      </c>
      <c r="AE206" s="65">
        <f t="shared" si="52"/>
        <v>0</v>
      </c>
      <c r="AF206" s="65">
        <f t="shared" si="53"/>
        <v>0</v>
      </c>
      <c r="AG206" s="65">
        <f t="shared" si="54"/>
        <v>0</v>
      </c>
      <c r="AH206" s="65">
        <f t="shared" si="55"/>
        <v>0</v>
      </c>
      <c r="AI206" s="65">
        <f t="shared" si="56"/>
        <v>0</v>
      </c>
      <c r="AJ206" s="68">
        <f t="shared" si="57"/>
        <v>0</v>
      </c>
    </row>
    <row r="207" spans="2:36" x14ac:dyDescent="0.25">
      <c r="B207" s="88">
        <v>127</v>
      </c>
      <c r="C207" s="84">
        <v>0</v>
      </c>
      <c r="D207" s="84">
        <v>0</v>
      </c>
      <c r="E207" s="84">
        <v>0</v>
      </c>
      <c r="F207" s="84">
        <v>0</v>
      </c>
      <c r="G207" s="84">
        <v>0</v>
      </c>
      <c r="H207" s="84">
        <v>0</v>
      </c>
      <c r="I207" s="84">
        <v>0</v>
      </c>
      <c r="J207" s="84">
        <v>0</v>
      </c>
      <c r="K207" s="84">
        <v>0</v>
      </c>
      <c r="L207" s="84">
        <v>0</v>
      </c>
      <c r="M207" s="84">
        <v>0</v>
      </c>
      <c r="N207" s="84">
        <v>0</v>
      </c>
      <c r="O207" s="84">
        <v>0</v>
      </c>
      <c r="P207" s="84">
        <v>0</v>
      </c>
      <c r="Q207" s="84">
        <v>0</v>
      </c>
      <c r="R207" s="84">
        <v>0</v>
      </c>
      <c r="S207" s="89">
        <v>2.9048600000000002</v>
      </c>
      <c r="T207" s="28"/>
      <c r="U207" s="71">
        <f t="shared" si="58"/>
        <v>0</v>
      </c>
      <c r="V207" s="66">
        <f t="shared" si="59"/>
        <v>0</v>
      </c>
      <c r="W207" s="66">
        <f t="shared" si="60"/>
        <v>0</v>
      </c>
      <c r="X207" s="66">
        <f t="shared" si="61"/>
        <v>0</v>
      </c>
      <c r="Y207" s="66">
        <f t="shared" si="62"/>
        <v>0</v>
      </c>
      <c r="Z207" s="66">
        <f t="shared" si="63"/>
        <v>0</v>
      </c>
      <c r="AA207" s="65">
        <f t="shared" si="48"/>
        <v>0</v>
      </c>
      <c r="AB207" s="65">
        <f t="shared" si="49"/>
        <v>0</v>
      </c>
      <c r="AC207" s="65">
        <f t="shared" si="50"/>
        <v>0</v>
      </c>
      <c r="AD207" s="65">
        <f t="shared" si="51"/>
        <v>0</v>
      </c>
      <c r="AE207" s="65">
        <f t="shared" si="52"/>
        <v>0</v>
      </c>
      <c r="AF207" s="65">
        <f t="shared" si="53"/>
        <v>0</v>
      </c>
      <c r="AG207" s="65">
        <f t="shared" si="54"/>
        <v>0</v>
      </c>
      <c r="AH207" s="65">
        <f t="shared" si="55"/>
        <v>0</v>
      </c>
      <c r="AI207" s="65">
        <f t="shared" si="56"/>
        <v>0</v>
      </c>
      <c r="AJ207" s="68">
        <f t="shared" si="57"/>
        <v>0</v>
      </c>
    </row>
    <row r="208" spans="2:36" x14ac:dyDescent="0.25">
      <c r="B208" s="88">
        <v>140</v>
      </c>
      <c r="C208" s="84">
        <v>0</v>
      </c>
      <c r="D208" s="84">
        <v>0</v>
      </c>
      <c r="E208" s="84">
        <v>0</v>
      </c>
      <c r="F208" s="84">
        <v>0</v>
      </c>
      <c r="G208" s="84">
        <v>0</v>
      </c>
      <c r="H208" s="84">
        <v>0</v>
      </c>
      <c r="I208" s="84">
        <v>0</v>
      </c>
      <c r="J208" s="84">
        <v>0</v>
      </c>
      <c r="K208" s="84">
        <v>0</v>
      </c>
      <c r="L208" s="84">
        <v>0</v>
      </c>
      <c r="M208" s="84">
        <v>0</v>
      </c>
      <c r="N208" s="84">
        <v>0</v>
      </c>
      <c r="O208" s="84">
        <v>0</v>
      </c>
      <c r="P208" s="84">
        <v>0</v>
      </c>
      <c r="Q208" s="84">
        <v>0</v>
      </c>
      <c r="R208" s="84">
        <v>0</v>
      </c>
      <c r="S208" s="89">
        <v>1.9369099999999999</v>
      </c>
      <c r="T208" s="28"/>
      <c r="U208" s="71">
        <f t="shared" si="58"/>
        <v>0</v>
      </c>
      <c r="V208" s="66">
        <f t="shared" si="59"/>
        <v>0</v>
      </c>
      <c r="W208" s="66">
        <f t="shared" si="60"/>
        <v>0</v>
      </c>
      <c r="X208" s="66">
        <f t="shared" si="61"/>
        <v>0</v>
      </c>
      <c r="Y208" s="66">
        <f t="shared" si="62"/>
        <v>0</v>
      </c>
      <c r="Z208" s="66">
        <f t="shared" si="63"/>
        <v>0</v>
      </c>
      <c r="AA208" s="65">
        <f t="shared" si="48"/>
        <v>0</v>
      </c>
      <c r="AB208" s="65">
        <f t="shared" si="49"/>
        <v>0</v>
      </c>
      <c r="AC208" s="65">
        <f t="shared" si="50"/>
        <v>0</v>
      </c>
      <c r="AD208" s="65">
        <f t="shared" si="51"/>
        <v>0</v>
      </c>
      <c r="AE208" s="65">
        <f t="shared" si="52"/>
        <v>0</v>
      </c>
      <c r="AF208" s="65">
        <f t="shared" si="53"/>
        <v>0</v>
      </c>
      <c r="AG208" s="65">
        <f t="shared" si="54"/>
        <v>0</v>
      </c>
      <c r="AH208" s="65">
        <f t="shared" si="55"/>
        <v>0</v>
      </c>
      <c r="AI208" s="65">
        <f t="shared" si="56"/>
        <v>0</v>
      </c>
      <c r="AJ208" s="68">
        <f t="shared" si="57"/>
        <v>0</v>
      </c>
    </row>
    <row r="209" spans="2:36" x14ac:dyDescent="0.25">
      <c r="B209" s="88">
        <v>143</v>
      </c>
      <c r="C209" s="84">
        <v>0</v>
      </c>
      <c r="D209" s="84">
        <v>0</v>
      </c>
      <c r="E209" s="84">
        <v>0</v>
      </c>
      <c r="F209" s="84">
        <v>0</v>
      </c>
      <c r="G209" s="84">
        <v>0</v>
      </c>
      <c r="H209" s="84">
        <v>0</v>
      </c>
      <c r="I209" s="84">
        <v>0</v>
      </c>
      <c r="J209" s="84">
        <v>0</v>
      </c>
      <c r="K209" s="84">
        <v>0</v>
      </c>
      <c r="L209" s="84">
        <v>0</v>
      </c>
      <c r="M209" s="84">
        <v>0</v>
      </c>
      <c r="N209" s="84">
        <v>0</v>
      </c>
      <c r="O209" s="84">
        <v>0</v>
      </c>
      <c r="P209" s="84">
        <v>0</v>
      </c>
      <c r="Q209" s="84">
        <v>0</v>
      </c>
      <c r="R209" s="84">
        <v>0</v>
      </c>
      <c r="S209" s="89">
        <v>1.2071E-2</v>
      </c>
      <c r="T209" s="28"/>
      <c r="U209" s="71">
        <f t="shared" si="58"/>
        <v>0</v>
      </c>
      <c r="V209" s="66">
        <f t="shared" si="59"/>
        <v>0</v>
      </c>
      <c r="W209" s="66">
        <f t="shared" si="60"/>
        <v>0</v>
      </c>
      <c r="X209" s="66">
        <f t="shared" si="61"/>
        <v>0</v>
      </c>
      <c r="Y209" s="66">
        <f t="shared" si="62"/>
        <v>0</v>
      </c>
      <c r="Z209" s="66">
        <f t="shared" si="63"/>
        <v>0</v>
      </c>
      <c r="AA209" s="65">
        <f t="shared" si="48"/>
        <v>0</v>
      </c>
      <c r="AB209" s="65">
        <f t="shared" si="49"/>
        <v>0</v>
      </c>
      <c r="AC209" s="65">
        <f t="shared" si="50"/>
        <v>0</v>
      </c>
      <c r="AD209" s="65">
        <f t="shared" si="51"/>
        <v>0</v>
      </c>
      <c r="AE209" s="65">
        <f t="shared" si="52"/>
        <v>0</v>
      </c>
      <c r="AF209" s="65">
        <f t="shared" si="53"/>
        <v>0</v>
      </c>
      <c r="AG209" s="65">
        <f t="shared" si="54"/>
        <v>0</v>
      </c>
      <c r="AH209" s="65">
        <f t="shared" si="55"/>
        <v>0</v>
      </c>
      <c r="AI209" s="65">
        <f t="shared" si="56"/>
        <v>0</v>
      </c>
      <c r="AJ209" s="68">
        <f t="shared" si="57"/>
        <v>0</v>
      </c>
    </row>
    <row r="210" spans="2:36" x14ac:dyDescent="0.25">
      <c r="B210" s="88">
        <v>154</v>
      </c>
      <c r="C210" s="84">
        <v>0</v>
      </c>
      <c r="D210" s="84">
        <v>0</v>
      </c>
      <c r="E210" s="84">
        <v>0</v>
      </c>
      <c r="F210" s="84">
        <v>0</v>
      </c>
      <c r="G210" s="84">
        <v>0</v>
      </c>
      <c r="H210" s="84">
        <v>0</v>
      </c>
      <c r="I210" s="84">
        <v>0</v>
      </c>
      <c r="J210" s="84">
        <v>0</v>
      </c>
      <c r="K210" s="84">
        <v>0</v>
      </c>
      <c r="L210" s="84">
        <v>0</v>
      </c>
      <c r="M210" s="84">
        <v>0</v>
      </c>
      <c r="N210" s="84">
        <v>0</v>
      </c>
      <c r="O210" s="84">
        <v>0</v>
      </c>
      <c r="P210" s="84">
        <v>0</v>
      </c>
      <c r="Q210" s="84">
        <v>0</v>
      </c>
      <c r="R210" s="84">
        <v>0</v>
      </c>
      <c r="S210" s="89">
        <v>5.3582999999999999E-2</v>
      </c>
      <c r="T210" s="28"/>
      <c r="U210" s="71">
        <f t="shared" si="58"/>
        <v>0</v>
      </c>
      <c r="V210" s="66">
        <f t="shared" si="59"/>
        <v>0</v>
      </c>
      <c r="W210" s="66">
        <f t="shared" si="60"/>
        <v>0</v>
      </c>
      <c r="X210" s="66">
        <f t="shared" si="61"/>
        <v>0</v>
      </c>
      <c r="Y210" s="66">
        <f t="shared" si="62"/>
        <v>0</v>
      </c>
      <c r="Z210" s="66">
        <f t="shared" si="63"/>
        <v>0</v>
      </c>
      <c r="AA210" s="65">
        <f t="shared" si="48"/>
        <v>0</v>
      </c>
      <c r="AB210" s="65">
        <f t="shared" si="49"/>
        <v>0</v>
      </c>
      <c r="AC210" s="65">
        <f t="shared" si="50"/>
        <v>0</v>
      </c>
      <c r="AD210" s="65">
        <f t="shared" si="51"/>
        <v>0</v>
      </c>
      <c r="AE210" s="65">
        <f t="shared" si="52"/>
        <v>0</v>
      </c>
      <c r="AF210" s="65">
        <f t="shared" si="53"/>
        <v>0</v>
      </c>
      <c r="AG210" s="65">
        <f t="shared" si="54"/>
        <v>0</v>
      </c>
      <c r="AH210" s="65">
        <f t="shared" si="55"/>
        <v>0</v>
      </c>
      <c r="AI210" s="65">
        <f t="shared" si="56"/>
        <v>0</v>
      </c>
      <c r="AJ210" s="68">
        <f t="shared" si="57"/>
        <v>0</v>
      </c>
    </row>
    <row r="211" spans="2:36" x14ac:dyDescent="0.25">
      <c r="B211" s="88">
        <v>156</v>
      </c>
      <c r="C211" s="84">
        <v>0</v>
      </c>
      <c r="D211" s="84">
        <v>0</v>
      </c>
      <c r="E211" s="84">
        <v>0</v>
      </c>
      <c r="F211" s="84">
        <v>0</v>
      </c>
      <c r="G211" s="84">
        <v>0</v>
      </c>
      <c r="H211" s="84">
        <v>0</v>
      </c>
      <c r="I211" s="84">
        <v>0</v>
      </c>
      <c r="J211" s="84">
        <v>0</v>
      </c>
      <c r="K211" s="84">
        <v>0</v>
      </c>
      <c r="L211" s="84">
        <v>0</v>
      </c>
      <c r="M211" s="84">
        <v>0</v>
      </c>
      <c r="N211" s="84">
        <v>0</v>
      </c>
      <c r="O211" s="84">
        <v>0</v>
      </c>
      <c r="P211" s="84">
        <v>0</v>
      </c>
      <c r="Q211" s="84">
        <v>0</v>
      </c>
      <c r="R211" s="84">
        <v>0</v>
      </c>
      <c r="S211" s="89">
        <v>7.9417699999999994E-2</v>
      </c>
      <c r="T211" s="28"/>
      <c r="U211" s="71">
        <f t="shared" si="58"/>
        <v>0</v>
      </c>
      <c r="V211" s="66">
        <f t="shared" si="59"/>
        <v>0</v>
      </c>
      <c r="W211" s="66">
        <f t="shared" si="60"/>
        <v>0</v>
      </c>
      <c r="X211" s="66">
        <f t="shared" si="61"/>
        <v>0</v>
      </c>
      <c r="Y211" s="66">
        <f t="shared" si="62"/>
        <v>0</v>
      </c>
      <c r="Z211" s="66">
        <f t="shared" si="63"/>
        <v>0</v>
      </c>
      <c r="AA211" s="65">
        <f t="shared" si="48"/>
        <v>0</v>
      </c>
      <c r="AB211" s="65">
        <f t="shared" si="49"/>
        <v>0</v>
      </c>
      <c r="AC211" s="65">
        <f t="shared" si="50"/>
        <v>0</v>
      </c>
      <c r="AD211" s="65">
        <f t="shared" si="51"/>
        <v>0</v>
      </c>
      <c r="AE211" s="65">
        <f t="shared" si="52"/>
        <v>0</v>
      </c>
      <c r="AF211" s="65">
        <f t="shared" si="53"/>
        <v>0</v>
      </c>
      <c r="AG211" s="65">
        <f t="shared" si="54"/>
        <v>0</v>
      </c>
      <c r="AH211" s="65">
        <f t="shared" si="55"/>
        <v>0</v>
      </c>
      <c r="AI211" s="65">
        <f t="shared" si="56"/>
        <v>0</v>
      </c>
      <c r="AJ211" s="68">
        <f t="shared" si="57"/>
        <v>0</v>
      </c>
    </row>
    <row r="212" spans="2:36" x14ac:dyDescent="0.25">
      <c r="B212" s="88">
        <v>158</v>
      </c>
      <c r="C212" s="84">
        <v>0</v>
      </c>
      <c r="D212" s="84">
        <v>0</v>
      </c>
      <c r="E212" s="84">
        <v>0</v>
      </c>
      <c r="F212" s="84">
        <v>0</v>
      </c>
      <c r="G212" s="84">
        <v>0</v>
      </c>
      <c r="H212" s="84">
        <v>0</v>
      </c>
      <c r="I212" s="84">
        <v>0</v>
      </c>
      <c r="J212" s="84">
        <v>0</v>
      </c>
      <c r="K212" s="84">
        <v>0</v>
      </c>
      <c r="L212" s="84">
        <v>0</v>
      </c>
      <c r="M212" s="84">
        <v>0</v>
      </c>
      <c r="N212" s="84">
        <v>0</v>
      </c>
      <c r="O212" s="84">
        <v>0</v>
      </c>
      <c r="P212" s="84">
        <v>0</v>
      </c>
      <c r="Q212" s="84">
        <v>0</v>
      </c>
      <c r="R212" s="84">
        <v>0</v>
      </c>
      <c r="S212" s="89">
        <v>6.3062999999999999E-3</v>
      </c>
      <c r="T212" s="28"/>
      <c r="U212" s="71">
        <f t="shared" si="58"/>
        <v>0</v>
      </c>
      <c r="V212" s="66">
        <f t="shared" si="59"/>
        <v>0</v>
      </c>
      <c r="W212" s="66">
        <f t="shared" si="60"/>
        <v>0</v>
      </c>
      <c r="X212" s="66">
        <f t="shared" si="61"/>
        <v>0</v>
      </c>
      <c r="Y212" s="66">
        <f t="shared" si="62"/>
        <v>0</v>
      </c>
      <c r="Z212" s="66">
        <f t="shared" si="63"/>
        <v>0</v>
      </c>
      <c r="AA212" s="65">
        <f t="shared" si="48"/>
        <v>0</v>
      </c>
      <c r="AB212" s="65">
        <f t="shared" si="49"/>
        <v>0</v>
      </c>
      <c r="AC212" s="65">
        <f t="shared" si="50"/>
        <v>0</v>
      </c>
      <c r="AD212" s="65">
        <f t="shared" si="51"/>
        <v>0</v>
      </c>
      <c r="AE212" s="65">
        <f t="shared" si="52"/>
        <v>0</v>
      </c>
      <c r="AF212" s="65">
        <f t="shared" si="53"/>
        <v>0</v>
      </c>
      <c r="AG212" s="65">
        <f t="shared" si="54"/>
        <v>0</v>
      </c>
      <c r="AH212" s="65">
        <f t="shared" si="55"/>
        <v>0</v>
      </c>
      <c r="AI212" s="65">
        <f t="shared" si="56"/>
        <v>0</v>
      </c>
      <c r="AJ212" s="68">
        <f t="shared" si="57"/>
        <v>0</v>
      </c>
    </row>
    <row r="213" spans="2:36" x14ac:dyDescent="0.25">
      <c r="B213" s="88">
        <v>167</v>
      </c>
      <c r="C213" s="84">
        <v>0</v>
      </c>
      <c r="D213" s="84">
        <v>0</v>
      </c>
      <c r="E213" s="84">
        <v>0</v>
      </c>
      <c r="F213" s="84">
        <v>0</v>
      </c>
      <c r="G213" s="84">
        <v>0</v>
      </c>
      <c r="H213" s="84">
        <v>0</v>
      </c>
      <c r="I213" s="84">
        <v>0</v>
      </c>
      <c r="J213" s="84">
        <v>0</v>
      </c>
      <c r="K213" s="84">
        <v>0</v>
      </c>
      <c r="L213" s="84">
        <v>0</v>
      </c>
      <c r="M213" s="84">
        <v>0</v>
      </c>
      <c r="N213" s="84">
        <v>0</v>
      </c>
      <c r="O213" s="84">
        <v>0</v>
      </c>
      <c r="P213" s="84">
        <v>0</v>
      </c>
      <c r="Q213" s="84">
        <v>0</v>
      </c>
      <c r="R213" s="84">
        <v>0</v>
      </c>
      <c r="S213" s="89">
        <v>2.6286400000000001E-2</v>
      </c>
      <c r="T213" s="28"/>
      <c r="U213" s="71">
        <f t="shared" si="58"/>
        <v>0</v>
      </c>
      <c r="V213" s="66">
        <f t="shared" si="59"/>
        <v>0</v>
      </c>
      <c r="W213" s="66">
        <f t="shared" si="60"/>
        <v>0</v>
      </c>
      <c r="X213" s="66">
        <f t="shared" si="61"/>
        <v>0</v>
      </c>
      <c r="Y213" s="66">
        <f t="shared" si="62"/>
        <v>0</v>
      </c>
      <c r="Z213" s="66">
        <f t="shared" si="63"/>
        <v>0</v>
      </c>
      <c r="AA213" s="65">
        <f t="shared" si="48"/>
        <v>0</v>
      </c>
      <c r="AB213" s="65">
        <f t="shared" si="49"/>
        <v>0</v>
      </c>
      <c r="AC213" s="65">
        <f t="shared" si="50"/>
        <v>0</v>
      </c>
      <c r="AD213" s="65">
        <f t="shared" si="51"/>
        <v>0</v>
      </c>
      <c r="AE213" s="65">
        <f t="shared" si="52"/>
        <v>0</v>
      </c>
      <c r="AF213" s="65">
        <f t="shared" si="53"/>
        <v>0</v>
      </c>
      <c r="AG213" s="65">
        <f t="shared" si="54"/>
        <v>0</v>
      </c>
      <c r="AH213" s="65">
        <f t="shared" si="55"/>
        <v>0</v>
      </c>
      <c r="AI213" s="65">
        <f t="shared" si="56"/>
        <v>0</v>
      </c>
      <c r="AJ213" s="68">
        <f t="shared" si="57"/>
        <v>0</v>
      </c>
    </row>
    <row r="214" spans="2:36" x14ac:dyDescent="0.25">
      <c r="B214" s="88">
        <v>177</v>
      </c>
      <c r="C214" s="84">
        <v>0</v>
      </c>
      <c r="D214" s="84">
        <v>0</v>
      </c>
      <c r="E214" s="84">
        <v>0</v>
      </c>
      <c r="F214" s="84">
        <v>0</v>
      </c>
      <c r="G214" s="84">
        <v>0</v>
      </c>
      <c r="H214" s="84">
        <v>0</v>
      </c>
      <c r="I214" s="84">
        <v>0</v>
      </c>
      <c r="J214" s="84">
        <v>0</v>
      </c>
      <c r="K214" s="84">
        <v>0</v>
      </c>
      <c r="L214" s="84">
        <v>0</v>
      </c>
      <c r="M214" s="84">
        <v>0</v>
      </c>
      <c r="N214" s="84">
        <v>0</v>
      </c>
      <c r="O214" s="84">
        <v>0</v>
      </c>
      <c r="P214" s="84">
        <v>0</v>
      </c>
      <c r="Q214" s="84">
        <v>0</v>
      </c>
      <c r="R214" s="84">
        <v>0</v>
      </c>
      <c r="S214" s="89">
        <v>5.4969900000000002E-2</v>
      </c>
      <c r="T214" s="28"/>
      <c r="U214" s="71">
        <f t="shared" si="58"/>
        <v>0</v>
      </c>
      <c r="V214" s="66">
        <f t="shared" si="59"/>
        <v>0</v>
      </c>
      <c r="W214" s="66">
        <f t="shared" si="60"/>
        <v>0</v>
      </c>
      <c r="X214" s="66">
        <f t="shared" si="61"/>
        <v>0</v>
      </c>
      <c r="Y214" s="66">
        <f t="shared" si="62"/>
        <v>0</v>
      </c>
      <c r="Z214" s="66">
        <f t="shared" si="63"/>
        <v>0</v>
      </c>
      <c r="AA214" s="65">
        <f t="shared" si="48"/>
        <v>0</v>
      </c>
      <c r="AB214" s="65">
        <f t="shared" si="49"/>
        <v>0</v>
      </c>
      <c r="AC214" s="65">
        <f t="shared" si="50"/>
        <v>0</v>
      </c>
      <c r="AD214" s="65">
        <f t="shared" si="51"/>
        <v>0</v>
      </c>
      <c r="AE214" s="65">
        <f t="shared" si="52"/>
        <v>0</v>
      </c>
      <c r="AF214" s="65">
        <f t="shared" si="53"/>
        <v>0</v>
      </c>
      <c r="AG214" s="65">
        <f t="shared" si="54"/>
        <v>0</v>
      </c>
      <c r="AH214" s="65">
        <f t="shared" si="55"/>
        <v>0</v>
      </c>
      <c r="AI214" s="65">
        <f t="shared" si="56"/>
        <v>0</v>
      </c>
      <c r="AJ214" s="68">
        <f t="shared" si="57"/>
        <v>0</v>
      </c>
    </row>
    <row r="215" spans="2:36" x14ac:dyDescent="0.25">
      <c r="B215" s="88">
        <v>181</v>
      </c>
      <c r="C215" s="84">
        <v>0</v>
      </c>
      <c r="D215" s="84">
        <v>0</v>
      </c>
      <c r="E215" s="84">
        <v>0</v>
      </c>
      <c r="F215" s="84">
        <v>0</v>
      </c>
      <c r="G215" s="84">
        <v>0</v>
      </c>
      <c r="H215" s="84">
        <v>0</v>
      </c>
      <c r="I215" s="84">
        <v>0</v>
      </c>
      <c r="J215" s="84">
        <v>0</v>
      </c>
      <c r="K215" s="84">
        <v>0</v>
      </c>
      <c r="L215" s="84">
        <v>0</v>
      </c>
      <c r="M215" s="84">
        <v>0</v>
      </c>
      <c r="N215" s="84">
        <v>0</v>
      </c>
      <c r="O215" s="84">
        <v>0</v>
      </c>
      <c r="P215" s="84">
        <v>0</v>
      </c>
      <c r="Q215" s="84">
        <v>0</v>
      </c>
      <c r="R215" s="84">
        <v>0</v>
      </c>
      <c r="S215" s="89">
        <v>0.28772999999999999</v>
      </c>
      <c r="T215" s="28"/>
      <c r="U215" s="71">
        <f t="shared" si="58"/>
        <v>0</v>
      </c>
      <c r="V215" s="66">
        <f t="shared" si="59"/>
        <v>0</v>
      </c>
      <c r="W215" s="66">
        <f t="shared" si="60"/>
        <v>0</v>
      </c>
      <c r="X215" s="66">
        <f t="shared" si="61"/>
        <v>0</v>
      </c>
      <c r="Y215" s="66">
        <f t="shared" si="62"/>
        <v>0</v>
      </c>
      <c r="Z215" s="66">
        <f t="shared" si="63"/>
        <v>0</v>
      </c>
      <c r="AA215" s="65">
        <f t="shared" si="48"/>
        <v>0</v>
      </c>
      <c r="AB215" s="65">
        <f t="shared" si="49"/>
        <v>0</v>
      </c>
      <c r="AC215" s="65">
        <f t="shared" si="50"/>
        <v>0</v>
      </c>
      <c r="AD215" s="65">
        <f t="shared" si="51"/>
        <v>0</v>
      </c>
      <c r="AE215" s="65">
        <f t="shared" si="52"/>
        <v>0</v>
      </c>
      <c r="AF215" s="65">
        <f t="shared" si="53"/>
        <v>0</v>
      </c>
      <c r="AG215" s="65">
        <f t="shared" si="54"/>
        <v>0</v>
      </c>
      <c r="AH215" s="65">
        <f t="shared" si="55"/>
        <v>0</v>
      </c>
      <c r="AI215" s="65">
        <f t="shared" si="56"/>
        <v>0</v>
      </c>
      <c r="AJ215" s="68">
        <f t="shared" si="57"/>
        <v>0</v>
      </c>
    </row>
    <row r="216" spans="2:36" x14ac:dyDescent="0.25">
      <c r="B216" s="88">
        <v>182</v>
      </c>
      <c r="C216" s="84">
        <v>0</v>
      </c>
      <c r="D216" s="84">
        <v>0</v>
      </c>
      <c r="E216" s="84">
        <v>0</v>
      </c>
      <c r="F216" s="84">
        <v>0</v>
      </c>
      <c r="G216" s="84">
        <v>0</v>
      </c>
      <c r="H216" s="84">
        <v>0</v>
      </c>
      <c r="I216" s="84">
        <v>0</v>
      </c>
      <c r="J216" s="84">
        <v>0</v>
      </c>
      <c r="K216" s="84">
        <v>0</v>
      </c>
      <c r="L216" s="84">
        <v>0</v>
      </c>
      <c r="M216" s="84">
        <v>0</v>
      </c>
      <c r="N216" s="84">
        <v>0</v>
      </c>
      <c r="O216" s="84">
        <v>0</v>
      </c>
      <c r="P216" s="84">
        <v>0</v>
      </c>
      <c r="Q216" s="84">
        <v>0</v>
      </c>
      <c r="R216" s="84">
        <v>0</v>
      </c>
      <c r="S216" s="89">
        <v>11.2867002</v>
      </c>
      <c r="T216" s="28"/>
      <c r="U216" s="71">
        <f t="shared" si="58"/>
        <v>0</v>
      </c>
      <c r="V216" s="66">
        <f t="shared" si="59"/>
        <v>0</v>
      </c>
      <c r="W216" s="66">
        <f t="shared" si="60"/>
        <v>0</v>
      </c>
      <c r="X216" s="66">
        <f t="shared" si="61"/>
        <v>0</v>
      </c>
      <c r="Y216" s="66">
        <f t="shared" si="62"/>
        <v>0</v>
      </c>
      <c r="Z216" s="66">
        <f t="shared" si="63"/>
        <v>0</v>
      </c>
      <c r="AA216" s="65">
        <f t="shared" si="48"/>
        <v>0</v>
      </c>
      <c r="AB216" s="65">
        <f t="shared" si="49"/>
        <v>0</v>
      </c>
      <c r="AC216" s="65">
        <f t="shared" si="50"/>
        <v>0</v>
      </c>
      <c r="AD216" s="65">
        <f t="shared" si="51"/>
        <v>0</v>
      </c>
      <c r="AE216" s="65">
        <f t="shared" si="52"/>
        <v>0</v>
      </c>
      <c r="AF216" s="65">
        <f t="shared" si="53"/>
        <v>0</v>
      </c>
      <c r="AG216" s="65">
        <f t="shared" si="54"/>
        <v>0</v>
      </c>
      <c r="AH216" s="65">
        <f t="shared" si="55"/>
        <v>0</v>
      </c>
      <c r="AI216" s="65">
        <f t="shared" si="56"/>
        <v>0</v>
      </c>
      <c r="AJ216" s="68">
        <f t="shared" si="57"/>
        <v>0</v>
      </c>
    </row>
    <row r="217" spans="2:36" x14ac:dyDescent="0.25">
      <c r="B217" s="88">
        <v>187</v>
      </c>
      <c r="C217" s="84">
        <v>0</v>
      </c>
      <c r="D217" s="84">
        <v>0</v>
      </c>
      <c r="E217" s="84">
        <v>0</v>
      </c>
      <c r="F217" s="84">
        <v>0</v>
      </c>
      <c r="G217" s="84">
        <v>0</v>
      </c>
      <c r="H217" s="84">
        <v>0</v>
      </c>
      <c r="I217" s="84">
        <v>0</v>
      </c>
      <c r="J217" s="84">
        <v>0</v>
      </c>
      <c r="K217" s="84">
        <v>0</v>
      </c>
      <c r="L217" s="84">
        <v>0</v>
      </c>
      <c r="M217" s="84">
        <v>0</v>
      </c>
      <c r="N217" s="84">
        <v>0</v>
      </c>
      <c r="O217" s="84">
        <v>0</v>
      </c>
      <c r="P217" s="84">
        <v>0</v>
      </c>
      <c r="Q217" s="84">
        <v>0</v>
      </c>
      <c r="R217" s="84">
        <v>0</v>
      </c>
      <c r="S217" s="89">
        <v>6.4994800000000005E-2</v>
      </c>
      <c r="T217" s="28"/>
      <c r="U217" s="71">
        <f t="shared" si="58"/>
        <v>0</v>
      </c>
      <c r="V217" s="66">
        <f t="shared" si="59"/>
        <v>0</v>
      </c>
      <c r="W217" s="66">
        <f t="shared" si="60"/>
        <v>0</v>
      </c>
      <c r="X217" s="66">
        <f t="shared" si="61"/>
        <v>0</v>
      </c>
      <c r="Y217" s="66">
        <f t="shared" si="62"/>
        <v>0</v>
      </c>
      <c r="Z217" s="66">
        <f t="shared" si="63"/>
        <v>0</v>
      </c>
      <c r="AA217" s="65">
        <f t="shared" si="48"/>
        <v>0</v>
      </c>
      <c r="AB217" s="65">
        <f t="shared" si="49"/>
        <v>0</v>
      </c>
      <c r="AC217" s="65">
        <f t="shared" si="50"/>
        <v>0</v>
      </c>
      <c r="AD217" s="65">
        <f t="shared" si="51"/>
        <v>0</v>
      </c>
      <c r="AE217" s="65">
        <f t="shared" si="52"/>
        <v>0</v>
      </c>
      <c r="AF217" s="65">
        <f t="shared" si="53"/>
        <v>0</v>
      </c>
      <c r="AG217" s="65">
        <f t="shared" si="54"/>
        <v>0</v>
      </c>
      <c r="AH217" s="65">
        <f t="shared" si="55"/>
        <v>0</v>
      </c>
      <c r="AI217" s="65">
        <f t="shared" si="56"/>
        <v>0</v>
      </c>
      <c r="AJ217" s="68">
        <f t="shared" si="57"/>
        <v>0</v>
      </c>
    </row>
    <row r="218" spans="2:36" x14ac:dyDescent="0.25">
      <c r="B218" s="88">
        <v>188</v>
      </c>
      <c r="C218" s="84">
        <v>0</v>
      </c>
      <c r="D218" s="84">
        <v>0</v>
      </c>
      <c r="E218" s="84">
        <v>0</v>
      </c>
      <c r="F218" s="84">
        <v>0</v>
      </c>
      <c r="G218" s="84">
        <v>0</v>
      </c>
      <c r="H218" s="84">
        <v>0</v>
      </c>
      <c r="I218" s="84">
        <v>0</v>
      </c>
      <c r="J218" s="84">
        <v>0</v>
      </c>
      <c r="K218" s="84">
        <v>0</v>
      </c>
      <c r="L218" s="84">
        <v>0</v>
      </c>
      <c r="M218" s="84">
        <v>0</v>
      </c>
      <c r="N218" s="84">
        <v>0</v>
      </c>
      <c r="O218" s="84">
        <v>0</v>
      </c>
      <c r="P218" s="84">
        <v>0</v>
      </c>
      <c r="Q218" s="84">
        <v>0</v>
      </c>
      <c r="R218" s="84">
        <v>0</v>
      </c>
      <c r="S218" s="89">
        <v>2.6186299999999999E-2</v>
      </c>
      <c r="T218" s="28"/>
      <c r="U218" s="71">
        <f t="shared" si="58"/>
        <v>0</v>
      </c>
      <c r="V218" s="66">
        <f t="shared" si="59"/>
        <v>0</v>
      </c>
      <c r="W218" s="66">
        <f t="shared" si="60"/>
        <v>0</v>
      </c>
      <c r="X218" s="66">
        <f t="shared" si="61"/>
        <v>0</v>
      </c>
      <c r="Y218" s="66">
        <f t="shared" si="62"/>
        <v>0</v>
      </c>
      <c r="Z218" s="66">
        <f t="shared" si="63"/>
        <v>0</v>
      </c>
      <c r="AA218" s="65">
        <f t="shared" si="48"/>
        <v>0</v>
      </c>
      <c r="AB218" s="65">
        <f t="shared" si="49"/>
        <v>0</v>
      </c>
      <c r="AC218" s="65">
        <f t="shared" si="50"/>
        <v>0</v>
      </c>
      <c r="AD218" s="65">
        <f t="shared" si="51"/>
        <v>0</v>
      </c>
      <c r="AE218" s="65">
        <f t="shared" si="52"/>
        <v>0</v>
      </c>
      <c r="AF218" s="65">
        <f t="shared" si="53"/>
        <v>0</v>
      </c>
      <c r="AG218" s="65">
        <f t="shared" si="54"/>
        <v>0</v>
      </c>
      <c r="AH218" s="65">
        <f t="shared" si="55"/>
        <v>0</v>
      </c>
      <c r="AI218" s="65">
        <f t="shared" si="56"/>
        <v>0</v>
      </c>
      <c r="AJ218" s="68">
        <f t="shared" si="57"/>
        <v>0</v>
      </c>
    </row>
    <row r="219" spans="2:36" x14ac:dyDescent="0.25">
      <c r="B219" s="88">
        <v>189</v>
      </c>
      <c r="C219" s="84">
        <v>0</v>
      </c>
      <c r="D219" s="84">
        <v>0</v>
      </c>
      <c r="E219" s="84">
        <v>0</v>
      </c>
      <c r="F219" s="84">
        <v>0</v>
      </c>
      <c r="G219" s="84">
        <v>0</v>
      </c>
      <c r="H219" s="84">
        <v>0</v>
      </c>
      <c r="I219" s="84">
        <v>0</v>
      </c>
      <c r="J219" s="84">
        <v>0</v>
      </c>
      <c r="K219" s="84">
        <v>0</v>
      </c>
      <c r="L219" s="84">
        <v>0</v>
      </c>
      <c r="M219" s="84">
        <v>0</v>
      </c>
      <c r="N219" s="84">
        <v>0</v>
      </c>
      <c r="O219" s="84">
        <v>0</v>
      </c>
      <c r="P219" s="84">
        <v>0</v>
      </c>
      <c r="Q219" s="84">
        <v>0</v>
      </c>
      <c r="R219" s="84">
        <v>0</v>
      </c>
      <c r="S219" s="89">
        <v>1.23147E-2</v>
      </c>
      <c r="T219" s="28"/>
      <c r="U219" s="71">
        <f t="shared" si="58"/>
        <v>0</v>
      </c>
      <c r="V219" s="66">
        <f t="shared" si="59"/>
        <v>0</v>
      </c>
      <c r="W219" s="66">
        <f t="shared" si="60"/>
        <v>0</v>
      </c>
      <c r="X219" s="66">
        <f t="shared" si="61"/>
        <v>0</v>
      </c>
      <c r="Y219" s="66">
        <f t="shared" si="62"/>
        <v>0</v>
      </c>
      <c r="Z219" s="66">
        <f t="shared" si="63"/>
        <v>0</v>
      </c>
      <c r="AA219" s="65">
        <f t="shared" si="48"/>
        <v>0</v>
      </c>
      <c r="AB219" s="65">
        <f t="shared" si="49"/>
        <v>0</v>
      </c>
      <c r="AC219" s="65">
        <f t="shared" si="50"/>
        <v>0</v>
      </c>
      <c r="AD219" s="65">
        <f t="shared" si="51"/>
        <v>0</v>
      </c>
      <c r="AE219" s="65">
        <f t="shared" si="52"/>
        <v>0</v>
      </c>
      <c r="AF219" s="65">
        <f t="shared" si="53"/>
        <v>0</v>
      </c>
      <c r="AG219" s="65">
        <f t="shared" si="54"/>
        <v>0</v>
      </c>
      <c r="AH219" s="65">
        <f t="shared" si="55"/>
        <v>0</v>
      </c>
      <c r="AI219" s="65">
        <f t="shared" si="56"/>
        <v>0</v>
      </c>
      <c r="AJ219" s="68">
        <f t="shared" si="57"/>
        <v>0</v>
      </c>
    </row>
    <row r="220" spans="2:36" x14ac:dyDescent="0.25">
      <c r="B220" s="88">
        <v>194</v>
      </c>
      <c r="C220" s="84">
        <v>0</v>
      </c>
      <c r="D220" s="84">
        <v>0</v>
      </c>
      <c r="E220" s="84">
        <v>0</v>
      </c>
      <c r="F220" s="84">
        <v>0</v>
      </c>
      <c r="G220" s="84">
        <v>0</v>
      </c>
      <c r="H220" s="84">
        <v>0</v>
      </c>
      <c r="I220" s="84">
        <v>0</v>
      </c>
      <c r="J220" s="84">
        <v>0</v>
      </c>
      <c r="K220" s="84">
        <v>0</v>
      </c>
      <c r="L220" s="84">
        <v>0</v>
      </c>
      <c r="M220" s="84">
        <v>0</v>
      </c>
      <c r="N220" s="84">
        <v>0</v>
      </c>
      <c r="O220" s="84">
        <v>0</v>
      </c>
      <c r="P220" s="84">
        <v>0</v>
      </c>
      <c r="Q220" s="84">
        <v>0</v>
      </c>
      <c r="R220" s="84">
        <v>0</v>
      </c>
      <c r="S220" s="89">
        <v>6.1717300000000003E-2</v>
      </c>
      <c r="T220" s="28"/>
      <c r="U220" s="71">
        <f t="shared" si="58"/>
        <v>0</v>
      </c>
      <c r="V220" s="66">
        <f t="shared" si="59"/>
        <v>0</v>
      </c>
      <c r="W220" s="66">
        <f t="shared" si="60"/>
        <v>0</v>
      </c>
      <c r="X220" s="66">
        <f t="shared" si="61"/>
        <v>0</v>
      </c>
      <c r="Y220" s="66">
        <f t="shared" si="62"/>
        <v>0</v>
      </c>
      <c r="Z220" s="66">
        <f t="shared" si="63"/>
        <v>0</v>
      </c>
      <c r="AA220" s="65">
        <f t="shared" si="48"/>
        <v>0</v>
      </c>
      <c r="AB220" s="65">
        <f t="shared" si="49"/>
        <v>0</v>
      </c>
      <c r="AC220" s="65">
        <f t="shared" si="50"/>
        <v>0</v>
      </c>
      <c r="AD220" s="65">
        <f t="shared" si="51"/>
        <v>0</v>
      </c>
      <c r="AE220" s="65">
        <f t="shared" si="52"/>
        <v>0</v>
      </c>
      <c r="AF220" s="65">
        <f t="shared" si="53"/>
        <v>0</v>
      </c>
      <c r="AG220" s="65">
        <f t="shared" si="54"/>
        <v>0</v>
      </c>
      <c r="AH220" s="65">
        <f t="shared" si="55"/>
        <v>0</v>
      </c>
      <c r="AI220" s="65">
        <f t="shared" si="56"/>
        <v>0</v>
      </c>
      <c r="AJ220" s="68">
        <f t="shared" si="57"/>
        <v>0</v>
      </c>
    </row>
    <row r="221" spans="2:36" x14ac:dyDescent="0.25">
      <c r="B221" s="88">
        <v>198</v>
      </c>
      <c r="C221" s="84">
        <v>0</v>
      </c>
      <c r="D221" s="84">
        <v>0</v>
      </c>
      <c r="E221" s="84">
        <v>0</v>
      </c>
      <c r="F221" s="84">
        <v>0</v>
      </c>
      <c r="G221" s="84">
        <v>0</v>
      </c>
      <c r="H221" s="84">
        <v>0</v>
      </c>
      <c r="I221" s="84">
        <v>0</v>
      </c>
      <c r="J221" s="84">
        <v>0</v>
      </c>
      <c r="K221" s="84">
        <v>0</v>
      </c>
      <c r="L221" s="84">
        <v>0</v>
      </c>
      <c r="M221" s="84">
        <v>0</v>
      </c>
      <c r="N221" s="84">
        <v>0</v>
      </c>
      <c r="O221" s="84">
        <v>0</v>
      </c>
      <c r="P221" s="84">
        <v>0</v>
      </c>
      <c r="Q221" s="84">
        <v>0</v>
      </c>
      <c r="R221" s="84">
        <v>0</v>
      </c>
      <c r="S221" s="89">
        <v>1.5948199999999999E-2</v>
      </c>
      <c r="T221" s="28"/>
      <c r="U221" s="71">
        <f t="shared" si="58"/>
        <v>0</v>
      </c>
      <c r="V221" s="66">
        <f t="shared" si="59"/>
        <v>0</v>
      </c>
      <c r="W221" s="66">
        <f t="shared" si="60"/>
        <v>0</v>
      </c>
      <c r="X221" s="66">
        <f t="shared" si="61"/>
        <v>0</v>
      </c>
      <c r="Y221" s="66">
        <f t="shared" si="62"/>
        <v>0</v>
      </c>
      <c r="Z221" s="66">
        <f t="shared" si="63"/>
        <v>0</v>
      </c>
      <c r="AA221" s="65">
        <f t="shared" si="48"/>
        <v>0</v>
      </c>
      <c r="AB221" s="65">
        <f t="shared" si="49"/>
        <v>0</v>
      </c>
      <c r="AC221" s="65">
        <f t="shared" si="50"/>
        <v>0</v>
      </c>
      <c r="AD221" s="65">
        <f t="shared" si="51"/>
        <v>0</v>
      </c>
      <c r="AE221" s="65">
        <f t="shared" si="52"/>
        <v>0</v>
      </c>
      <c r="AF221" s="65">
        <f t="shared" si="53"/>
        <v>0</v>
      </c>
      <c r="AG221" s="65">
        <f t="shared" si="54"/>
        <v>0</v>
      </c>
      <c r="AH221" s="65">
        <f t="shared" si="55"/>
        <v>0</v>
      </c>
      <c r="AI221" s="65">
        <f t="shared" si="56"/>
        <v>0</v>
      </c>
      <c r="AJ221" s="68">
        <f t="shared" si="57"/>
        <v>0</v>
      </c>
    </row>
    <row r="222" spans="2:36" x14ac:dyDescent="0.25">
      <c r="B222" s="88">
        <v>205</v>
      </c>
      <c r="C222" s="84">
        <v>0</v>
      </c>
      <c r="D222" s="84">
        <v>0</v>
      </c>
      <c r="E222" s="84">
        <v>0</v>
      </c>
      <c r="F222" s="84">
        <v>0</v>
      </c>
      <c r="G222" s="84">
        <v>0</v>
      </c>
      <c r="H222" s="84">
        <v>0</v>
      </c>
      <c r="I222" s="84">
        <v>0</v>
      </c>
      <c r="J222" s="84">
        <v>0</v>
      </c>
      <c r="K222" s="84">
        <v>0</v>
      </c>
      <c r="L222" s="84">
        <v>0</v>
      </c>
      <c r="M222" s="84">
        <v>0</v>
      </c>
      <c r="N222" s="84">
        <v>0</v>
      </c>
      <c r="O222" s="84">
        <v>0</v>
      </c>
      <c r="P222" s="84">
        <v>0</v>
      </c>
      <c r="Q222" s="84">
        <v>0</v>
      </c>
      <c r="R222" s="84">
        <v>0</v>
      </c>
      <c r="S222" s="89">
        <v>3.8095499999999997E-2</v>
      </c>
      <c r="T222" s="28"/>
      <c r="U222" s="71">
        <f t="shared" si="58"/>
        <v>0</v>
      </c>
      <c r="V222" s="66">
        <f t="shared" si="59"/>
        <v>0</v>
      </c>
      <c r="W222" s="66">
        <f t="shared" si="60"/>
        <v>0</v>
      </c>
      <c r="X222" s="66">
        <f t="shared" si="61"/>
        <v>0</v>
      </c>
      <c r="Y222" s="66">
        <f t="shared" si="62"/>
        <v>0</v>
      </c>
      <c r="Z222" s="66">
        <f t="shared" si="63"/>
        <v>0</v>
      </c>
      <c r="AA222" s="65">
        <f t="shared" si="48"/>
        <v>0</v>
      </c>
      <c r="AB222" s="65">
        <f t="shared" si="49"/>
        <v>0</v>
      </c>
      <c r="AC222" s="65">
        <f t="shared" si="50"/>
        <v>0</v>
      </c>
      <c r="AD222" s="65">
        <f t="shared" si="51"/>
        <v>0</v>
      </c>
      <c r="AE222" s="65">
        <f t="shared" si="52"/>
        <v>0</v>
      </c>
      <c r="AF222" s="65">
        <f t="shared" si="53"/>
        <v>0</v>
      </c>
      <c r="AG222" s="65">
        <f t="shared" si="54"/>
        <v>0</v>
      </c>
      <c r="AH222" s="65">
        <f t="shared" si="55"/>
        <v>0</v>
      </c>
      <c r="AI222" s="65">
        <f t="shared" si="56"/>
        <v>0</v>
      </c>
      <c r="AJ222" s="68">
        <f t="shared" si="57"/>
        <v>0</v>
      </c>
    </row>
    <row r="223" spans="2:36" x14ac:dyDescent="0.25">
      <c r="B223" s="88">
        <v>214</v>
      </c>
      <c r="C223" s="84">
        <v>0</v>
      </c>
      <c r="D223" s="84">
        <v>0</v>
      </c>
      <c r="E223" s="84">
        <v>0</v>
      </c>
      <c r="F223" s="84">
        <v>0</v>
      </c>
      <c r="G223" s="84">
        <v>0</v>
      </c>
      <c r="H223" s="84">
        <v>0</v>
      </c>
      <c r="I223" s="84">
        <v>0</v>
      </c>
      <c r="J223" s="84">
        <v>0</v>
      </c>
      <c r="K223" s="84">
        <v>0</v>
      </c>
      <c r="L223" s="84">
        <v>0</v>
      </c>
      <c r="M223" s="84">
        <v>0</v>
      </c>
      <c r="N223" s="84">
        <v>0</v>
      </c>
      <c r="O223" s="84">
        <v>0</v>
      </c>
      <c r="P223" s="84">
        <v>0</v>
      </c>
      <c r="Q223" s="84">
        <v>0</v>
      </c>
      <c r="R223" s="84">
        <v>0</v>
      </c>
      <c r="S223" s="89">
        <v>7.3731999999999999E-3</v>
      </c>
      <c r="T223" s="28"/>
      <c r="U223" s="71">
        <f t="shared" si="58"/>
        <v>0</v>
      </c>
      <c r="V223" s="66">
        <f t="shared" si="59"/>
        <v>0</v>
      </c>
      <c r="W223" s="66">
        <f t="shared" si="60"/>
        <v>0</v>
      </c>
      <c r="X223" s="66">
        <f t="shared" si="61"/>
        <v>0</v>
      </c>
      <c r="Y223" s="66">
        <f t="shared" si="62"/>
        <v>0</v>
      </c>
      <c r="Z223" s="66">
        <f t="shared" si="63"/>
        <v>0</v>
      </c>
      <c r="AA223" s="65">
        <f t="shared" si="48"/>
        <v>0</v>
      </c>
      <c r="AB223" s="65">
        <f t="shared" si="49"/>
        <v>0</v>
      </c>
      <c r="AC223" s="65">
        <f t="shared" si="50"/>
        <v>0</v>
      </c>
      <c r="AD223" s="65">
        <f t="shared" si="51"/>
        <v>0</v>
      </c>
      <c r="AE223" s="65">
        <f t="shared" si="52"/>
        <v>0</v>
      </c>
      <c r="AF223" s="65">
        <f t="shared" si="53"/>
        <v>0</v>
      </c>
      <c r="AG223" s="65">
        <f t="shared" si="54"/>
        <v>0</v>
      </c>
      <c r="AH223" s="65">
        <f t="shared" si="55"/>
        <v>0</v>
      </c>
      <c r="AI223" s="65">
        <f t="shared" si="56"/>
        <v>0</v>
      </c>
      <c r="AJ223" s="68">
        <f t="shared" si="57"/>
        <v>0</v>
      </c>
    </row>
    <row r="224" spans="2:36" ht="15.75" thickBot="1" x14ac:dyDescent="0.3">
      <c r="B224" s="90">
        <v>215</v>
      </c>
      <c r="C224" s="91">
        <v>0</v>
      </c>
      <c r="D224" s="91">
        <v>0</v>
      </c>
      <c r="E224" s="91">
        <v>0</v>
      </c>
      <c r="F224" s="91">
        <v>0</v>
      </c>
      <c r="G224" s="91">
        <v>0</v>
      </c>
      <c r="H224" s="91">
        <v>0</v>
      </c>
      <c r="I224" s="91">
        <v>0</v>
      </c>
      <c r="J224" s="91">
        <v>0</v>
      </c>
      <c r="K224" s="91">
        <v>0</v>
      </c>
      <c r="L224" s="91">
        <v>0</v>
      </c>
      <c r="M224" s="91">
        <v>0</v>
      </c>
      <c r="N224" s="91">
        <v>0</v>
      </c>
      <c r="O224" s="91">
        <v>0</v>
      </c>
      <c r="P224" s="91">
        <v>0</v>
      </c>
      <c r="Q224" s="91">
        <v>0</v>
      </c>
      <c r="R224" s="91">
        <v>0</v>
      </c>
      <c r="S224" s="92">
        <v>4.3174900000000002E-2</v>
      </c>
      <c r="T224" s="28"/>
      <c r="U224" s="96">
        <f t="shared" si="58"/>
        <v>0</v>
      </c>
      <c r="V224" s="97">
        <f t="shared" si="59"/>
        <v>0</v>
      </c>
      <c r="W224" s="97">
        <f t="shared" si="60"/>
        <v>0</v>
      </c>
      <c r="X224" s="97">
        <f t="shared" si="61"/>
        <v>0</v>
      </c>
      <c r="Y224" s="97">
        <f t="shared" si="62"/>
        <v>0</v>
      </c>
      <c r="Z224" s="97">
        <f t="shared" si="63"/>
        <v>0</v>
      </c>
      <c r="AA224" s="69">
        <f t="shared" si="48"/>
        <v>0</v>
      </c>
      <c r="AB224" s="69">
        <f t="shared" si="49"/>
        <v>0</v>
      </c>
      <c r="AC224" s="69">
        <f t="shared" si="50"/>
        <v>0</v>
      </c>
      <c r="AD224" s="69">
        <f t="shared" si="51"/>
        <v>0</v>
      </c>
      <c r="AE224" s="69">
        <f t="shared" si="52"/>
        <v>0</v>
      </c>
      <c r="AF224" s="69">
        <f t="shared" si="53"/>
        <v>0</v>
      </c>
      <c r="AG224" s="69">
        <f t="shared" si="54"/>
        <v>0</v>
      </c>
      <c r="AH224" s="69">
        <f t="shared" si="55"/>
        <v>0</v>
      </c>
      <c r="AI224" s="69">
        <f t="shared" si="56"/>
        <v>0</v>
      </c>
      <c r="AJ224" s="70">
        <f t="shared" si="57"/>
        <v>0</v>
      </c>
    </row>
  </sheetData>
  <sortState xmlns:xlrd2="http://schemas.microsoft.com/office/spreadsheetml/2017/richdata2" ref="B7:S224">
    <sortCondition descending="1" ref="R7:R224"/>
  </sortState>
  <mergeCells count="1">
    <mergeCell ref="U5:AJ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E82CA-361E-4417-BC5B-A9DA0F3ABBB3}">
  <dimension ref="A1:O31"/>
  <sheetViews>
    <sheetView tabSelected="1" zoomScaleNormal="100" workbookViewId="0">
      <selection activeCell="K16" sqref="K16"/>
    </sheetView>
  </sheetViews>
  <sheetFormatPr defaultRowHeight="15" x14ac:dyDescent="0.25"/>
  <cols>
    <col min="1" max="1" width="3.7109375" customWidth="1"/>
    <col min="2" max="2" width="12.7109375" customWidth="1"/>
    <col min="3" max="3" width="18.5703125" bestFit="1" customWidth="1"/>
    <col min="4" max="8" width="9.7109375" customWidth="1"/>
    <col min="9" max="9" width="3.7109375" customWidth="1"/>
    <col min="10" max="11" width="10.7109375" customWidth="1"/>
    <col min="12" max="12" width="3.7109375" customWidth="1"/>
    <col min="13" max="14" width="10.7109375" customWidth="1"/>
    <col min="15" max="15" width="3.7109375" customWidth="1"/>
    <col min="16" max="27" width="9.7109375" customWidth="1"/>
  </cols>
  <sheetData>
    <row r="1" spans="1:15" ht="18.75" x14ac:dyDescent="0.3">
      <c r="A1" s="3" t="s">
        <v>22</v>
      </c>
    </row>
    <row r="2" spans="1:15" x14ac:dyDescent="0.25">
      <c r="J2" s="13" t="s">
        <v>23</v>
      </c>
      <c r="M2" s="13" t="s">
        <v>23</v>
      </c>
    </row>
    <row r="3" spans="1:15" s="5" customFormat="1" x14ac:dyDescent="0.25">
      <c r="B3" s="12" t="s">
        <v>24</v>
      </c>
      <c r="J3" s="2" t="s">
        <v>25</v>
      </c>
      <c r="M3" s="2" t="s">
        <v>26</v>
      </c>
      <c r="N3"/>
      <c r="O3"/>
    </row>
    <row r="4" spans="1:15" s="17" customFormat="1" ht="15.75" thickBot="1" x14ac:dyDescent="0.3">
      <c r="M4" s="15"/>
      <c r="N4" s="15"/>
      <c r="O4" s="15"/>
    </row>
    <row r="5" spans="1:15" ht="60.75" thickBot="1" x14ac:dyDescent="0.3">
      <c r="B5" s="50" t="s">
        <v>27</v>
      </c>
      <c r="C5" s="51" t="s">
        <v>28</v>
      </c>
      <c r="D5" s="51" t="s">
        <v>29</v>
      </c>
      <c r="E5" s="51" t="s">
        <v>30</v>
      </c>
      <c r="F5" s="52" t="s">
        <v>54</v>
      </c>
      <c r="G5" s="52" t="s">
        <v>31</v>
      </c>
      <c r="H5" s="53" t="s">
        <v>4</v>
      </c>
      <c r="I5" s="18"/>
      <c r="J5" s="58" t="s">
        <v>30</v>
      </c>
      <c r="K5" s="53" t="s">
        <v>32</v>
      </c>
      <c r="L5" s="32"/>
      <c r="M5" s="58" t="s">
        <v>30</v>
      </c>
      <c r="N5" s="53" t="s">
        <v>32</v>
      </c>
      <c r="O5" s="20"/>
    </row>
    <row r="6" spans="1:15" x14ac:dyDescent="0.25">
      <c r="B6" s="45" t="s">
        <v>6</v>
      </c>
      <c r="C6" s="46" t="s">
        <v>33</v>
      </c>
      <c r="D6" s="46">
        <v>254</v>
      </c>
      <c r="E6" s="47">
        <v>2048</v>
      </c>
      <c r="F6" s="48">
        <f>SUM('gSSURGO Data'!U$8:U$165)</f>
        <v>2.2826417520000009</v>
      </c>
      <c r="G6" s="47" t="s">
        <v>34</v>
      </c>
      <c r="H6" s="49">
        <f>(F6/$D$31)*100</f>
        <v>3.7386675485825465</v>
      </c>
      <c r="I6" s="21"/>
      <c r="J6" s="57">
        <f>E6</f>
        <v>2048</v>
      </c>
      <c r="K6" s="49">
        <f>(K7+H6)</f>
        <v>99.999999962627641</v>
      </c>
      <c r="L6" s="29"/>
      <c r="M6" s="57">
        <f>E6</f>
        <v>2048</v>
      </c>
      <c r="N6" s="49">
        <f>N7+H6</f>
        <v>100.00000001056431</v>
      </c>
      <c r="O6" s="20"/>
    </row>
    <row r="7" spans="1:15" x14ac:dyDescent="0.25">
      <c r="B7" s="36" t="s">
        <v>7</v>
      </c>
      <c r="C7" s="33" t="s">
        <v>35</v>
      </c>
      <c r="D7" s="33">
        <v>76.400000000000006</v>
      </c>
      <c r="E7" s="33">
        <v>254</v>
      </c>
      <c r="F7" s="35">
        <f>SUM('gSSURGO Data'!V$8:V$165)</f>
        <v>9.4091146479999992</v>
      </c>
      <c r="G7" s="34" t="s">
        <v>34</v>
      </c>
      <c r="H7" s="37">
        <f>(F7/$D$31)*100</f>
        <v>15.41089466384661</v>
      </c>
      <c r="I7" s="21"/>
      <c r="J7" s="54">
        <f>E7</f>
        <v>254</v>
      </c>
      <c r="K7" s="37">
        <f>K8+H7</f>
        <v>96.2613324140451</v>
      </c>
      <c r="L7" s="29"/>
      <c r="M7" s="54">
        <f>E7</f>
        <v>254</v>
      </c>
      <c r="N7" s="37">
        <f>N8+H7</f>
        <v>96.261332461981766</v>
      </c>
      <c r="O7" s="20"/>
    </row>
    <row r="8" spans="1:15" x14ac:dyDescent="0.25">
      <c r="B8" s="38" t="s">
        <v>34</v>
      </c>
      <c r="C8" s="33" t="s">
        <v>55</v>
      </c>
      <c r="D8" s="33">
        <v>4.7</v>
      </c>
      <c r="E8" s="33">
        <v>76.400000000000006</v>
      </c>
      <c r="F8" s="35">
        <f>D31-F9-F7-F6</f>
        <v>11.569963034039997</v>
      </c>
      <c r="G8" s="34" t="s">
        <v>34</v>
      </c>
      <c r="H8" s="37">
        <f>(F8/$D$31)*100</f>
        <v>18.950080666738362</v>
      </c>
      <c r="I8" s="21"/>
      <c r="J8" s="54">
        <f>E8</f>
        <v>76.400000000000006</v>
      </c>
      <c r="K8" s="37">
        <f>K9+H8</f>
        <v>80.850437750198495</v>
      </c>
      <c r="L8" s="29"/>
      <c r="M8" s="54">
        <f>E8</f>
        <v>76.400000000000006</v>
      </c>
      <c r="N8" s="37">
        <f>N9+H8</f>
        <v>80.850437798135161</v>
      </c>
      <c r="O8" s="20"/>
    </row>
    <row r="9" spans="1:15" x14ac:dyDescent="0.25">
      <c r="B9" s="36" t="s">
        <v>8</v>
      </c>
      <c r="C9" s="33" t="s">
        <v>36</v>
      </c>
      <c r="D9" s="34" t="s">
        <v>34</v>
      </c>
      <c r="E9" s="33">
        <v>4.7</v>
      </c>
      <c r="F9" s="35">
        <f>SUM('gSSURGO Data'!W$8:W$165)</f>
        <v>37.793234565959985</v>
      </c>
      <c r="G9" s="34" t="s">
        <v>34</v>
      </c>
      <c r="H9" s="39" t="s">
        <v>34</v>
      </c>
      <c r="I9" s="9"/>
      <c r="J9" s="55">
        <f>E10</f>
        <v>4.7</v>
      </c>
      <c r="K9" s="37">
        <f>K10+H10</f>
        <v>61.900357083460136</v>
      </c>
      <c r="L9" s="29"/>
      <c r="M9" s="55">
        <f>E10</f>
        <v>4.7</v>
      </c>
      <c r="N9" s="37">
        <f>N10+H10</f>
        <v>61.900357131396795</v>
      </c>
      <c r="O9" s="20"/>
    </row>
    <row r="10" spans="1:15" x14ac:dyDescent="0.25">
      <c r="B10" s="38" t="s">
        <v>34</v>
      </c>
      <c r="C10" s="33" t="s">
        <v>37</v>
      </c>
      <c r="D10" s="34">
        <v>2</v>
      </c>
      <c r="E10" s="33">
        <v>4.7</v>
      </c>
      <c r="F10" s="35">
        <f>F9-F11</f>
        <v>1.4922468234399844</v>
      </c>
      <c r="G10" s="34" t="s">
        <v>34</v>
      </c>
      <c r="H10" s="37">
        <f>(F10/$D$31)*100</f>
        <v>2.4441044103316907</v>
      </c>
      <c r="I10" s="21"/>
      <c r="J10" s="55">
        <f>E16</f>
        <v>2</v>
      </c>
      <c r="K10" s="37">
        <f>K11+H16</f>
        <v>59.456252673128446</v>
      </c>
      <c r="L10" s="29"/>
      <c r="M10" s="55">
        <f t="shared" ref="M10:M15" si="0">E17</f>
        <v>2</v>
      </c>
      <c r="N10" s="59">
        <f t="shared" ref="N10:N15" si="1">N11+H17</f>
        <v>59.456252721065106</v>
      </c>
      <c r="O10" s="20"/>
    </row>
    <row r="11" spans="1:15" s="4" customFormat="1" x14ac:dyDescent="0.25">
      <c r="B11" s="36" t="s">
        <v>9</v>
      </c>
      <c r="C11" s="33" t="s">
        <v>38</v>
      </c>
      <c r="D11" s="34" t="s">
        <v>34</v>
      </c>
      <c r="E11" s="33">
        <v>2</v>
      </c>
      <c r="F11" s="35">
        <f>SUM('gSSURGO Data'!X$8:X$165)</f>
        <v>36.30098774252</v>
      </c>
      <c r="G11" s="34" t="s">
        <v>34</v>
      </c>
      <c r="H11" s="39" t="s">
        <v>34</v>
      </c>
      <c r="I11" s="22"/>
      <c r="J11" s="55">
        <f>E22</f>
        <v>0.05</v>
      </c>
      <c r="K11" s="37">
        <f>K12+H22</f>
        <v>33.474438222158568</v>
      </c>
      <c r="L11" s="29"/>
      <c r="M11" s="55">
        <f t="shared" si="0"/>
        <v>1</v>
      </c>
      <c r="N11" s="59">
        <f t="shared" si="1"/>
        <v>57.229935990977431</v>
      </c>
      <c r="O11" s="20"/>
    </row>
    <row r="12" spans="1:15" ht="15.75" thickBot="1" x14ac:dyDescent="0.3">
      <c r="B12" s="38" t="s">
        <v>34</v>
      </c>
      <c r="C12" s="74" t="s">
        <v>56</v>
      </c>
      <c r="D12" s="74">
        <v>0.42</v>
      </c>
      <c r="E12" s="74">
        <v>2</v>
      </c>
      <c r="F12" s="35">
        <f>F11-F13</f>
        <v>4.4116328578549968</v>
      </c>
      <c r="G12" s="34" t="s">
        <v>34</v>
      </c>
      <c r="H12" s="37">
        <f>(F12/$D$31)*100</f>
        <v>7.2256755084198376</v>
      </c>
      <c r="I12" s="22"/>
      <c r="J12" s="56">
        <f>E25</f>
        <v>2E-3</v>
      </c>
      <c r="K12" s="44">
        <f>H25</f>
        <v>15.006303582185328</v>
      </c>
      <c r="L12" s="29"/>
      <c r="M12" s="55">
        <f t="shared" si="0"/>
        <v>0.5</v>
      </c>
      <c r="N12" s="59">
        <f t="shared" si="1"/>
        <v>53.183212307348484</v>
      </c>
      <c r="O12" s="20"/>
    </row>
    <row r="13" spans="1:15" x14ac:dyDescent="0.25">
      <c r="B13" s="36" t="s">
        <v>10</v>
      </c>
      <c r="C13" s="33" t="s">
        <v>39</v>
      </c>
      <c r="D13" s="34" t="s">
        <v>34</v>
      </c>
      <c r="E13" s="33">
        <v>0.42</v>
      </c>
      <c r="F13" s="35">
        <f>SUM('gSSURGO Data'!Y$8:Y$165)</f>
        <v>31.889354884665003</v>
      </c>
      <c r="G13" s="34" t="s">
        <v>34</v>
      </c>
      <c r="H13" s="39" t="s">
        <v>34</v>
      </c>
      <c r="I13" s="22"/>
      <c r="J13" s="30"/>
      <c r="K13" s="31"/>
      <c r="L13" s="29"/>
      <c r="M13" s="60">
        <f t="shared" si="0"/>
        <v>0.25</v>
      </c>
      <c r="N13" s="59">
        <f t="shared" si="1"/>
        <v>47.991294855119023</v>
      </c>
      <c r="O13" s="20"/>
    </row>
    <row r="14" spans="1:15" x14ac:dyDescent="0.25">
      <c r="B14" s="38" t="s">
        <v>34</v>
      </c>
      <c r="C14" s="74" t="s">
        <v>57</v>
      </c>
      <c r="D14" s="4">
        <v>7.3999999999999996E-2</v>
      </c>
      <c r="E14" s="74">
        <v>0.42</v>
      </c>
      <c r="F14" s="35">
        <f>F13-F15</f>
        <v>7.4769046801899997</v>
      </c>
      <c r="G14" s="34" t="s">
        <v>34</v>
      </c>
      <c r="H14" s="37">
        <f>(F14/$D$31)*100</f>
        <v>12.246188376769561</v>
      </c>
      <c r="I14" s="21"/>
      <c r="J14" s="31"/>
      <c r="K14" s="31"/>
      <c r="L14" s="29"/>
      <c r="M14" s="60">
        <f t="shared" si="0"/>
        <v>0.1</v>
      </c>
      <c r="N14" s="59">
        <f t="shared" si="1"/>
        <v>39.992752789300567</v>
      </c>
      <c r="O14" s="20"/>
    </row>
    <row r="15" spans="1:15" x14ac:dyDescent="0.25">
      <c r="B15" s="36" t="s">
        <v>11</v>
      </c>
      <c r="C15" s="33" t="s">
        <v>40</v>
      </c>
      <c r="D15" s="34" t="s">
        <v>34</v>
      </c>
      <c r="E15" s="33">
        <v>7.3999999999999996E-2</v>
      </c>
      <c r="F15" s="35">
        <f>SUM('gSSURGO Data'!Z$8:Z$165)</f>
        <v>24.412450204475004</v>
      </c>
      <c r="G15" s="34" t="s">
        <v>34</v>
      </c>
      <c r="H15" s="39" t="s">
        <v>34</v>
      </c>
      <c r="I15" s="21"/>
      <c r="J15" s="31"/>
      <c r="K15" s="31"/>
      <c r="L15" s="27"/>
      <c r="M15" s="60">
        <f t="shared" si="0"/>
        <v>0.05</v>
      </c>
      <c r="N15" s="59">
        <f t="shared" si="1"/>
        <v>33.474438222158568</v>
      </c>
      <c r="O15" s="20"/>
    </row>
    <row r="16" spans="1:15" ht="15.75" thickBot="1" x14ac:dyDescent="0.3">
      <c r="B16" s="36" t="s">
        <v>12</v>
      </c>
      <c r="C16" s="33" t="s">
        <v>41</v>
      </c>
      <c r="D16" s="33">
        <v>0.05</v>
      </c>
      <c r="E16" s="33">
        <v>2</v>
      </c>
      <c r="F16" s="35">
        <f>SUM('gSSURGO Data'!AA$8:AA$165)</f>
        <v>26.68043164214308</v>
      </c>
      <c r="G16" s="35">
        <f>F16*($F$11/$D$31)</f>
        <v>15.863184861405006</v>
      </c>
      <c r="H16" s="37">
        <f t="shared" ref="H16:H25" si="2">(G16/$D$31)*100</f>
        <v>25.981814450969875</v>
      </c>
      <c r="I16" s="21"/>
      <c r="J16" s="31"/>
      <c r="K16" s="31"/>
      <c r="L16" s="27"/>
      <c r="M16" s="61">
        <f>E25</f>
        <v>2E-3</v>
      </c>
      <c r="N16" s="62">
        <f>H25</f>
        <v>15.006303582185328</v>
      </c>
      <c r="O16" s="20"/>
    </row>
    <row r="17" spans="2:15" x14ac:dyDescent="0.25">
      <c r="B17" s="36" t="s">
        <v>13</v>
      </c>
      <c r="C17" s="33" t="s">
        <v>42</v>
      </c>
      <c r="D17" s="33">
        <v>1</v>
      </c>
      <c r="E17" s="33">
        <v>2</v>
      </c>
      <c r="F17" s="35">
        <f>SUM('gSSURGO Data'!AB$8:AB$165)</f>
        <v>2.2861794907724908</v>
      </c>
      <c r="G17" s="35">
        <f t="shared" ref="G17:G25" si="3">F17*($F$11/$D$31)</f>
        <v>1.3592766554493323</v>
      </c>
      <c r="H17" s="37">
        <f t="shared" si="2"/>
        <v>2.2263167300876727</v>
      </c>
      <c r="I17" s="21"/>
      <c r="J17" s="21"/>
      <c r="K17" s="21"/>
      <c r="L17" s="9"/>
      <c r="M17" s="19"/>
      <c r="N17" s="19"/>
      <c r="O17" s="20"/>
    </row>
    <row r="18" spans="2:15" x14ac:dyDescent="0.25">
      <c r="B18" s="36" t="s">
        <v>14</v>
      </c>
      <c r="C18" s="33" t="s">
        <v>43</v>
      </c>
      <c r="D18" s="33">
        <v>0.5</v>
      </c>
      <c r="E18" s="33">
        <v>1</v>
      </c>
      <c r="F18" s="35">
        <f>SUM('gSSURGO Data'!AC$8:AC$165)</f>
        <v>4.1555348191501382</v>
      </c>
      <c r="G18" s="35">
        <f t="shared" si="3"/>
        <v>2.4707252835467584</v>
      </c>
      <c r="H18" s="37">
        <f t="shared" si="2"/>
        <v>4.0467236836289473</v>
      </c>
      <c r="I18" s="21"/>
      <c r="J18" s="21"/>
      <c r="K18" s="21"/>
      <c r="L18" s="9"/>
      <c r="M18" s="19"/>
      <c r="N18" s="19"/>
      <c r="O18" s="20"/>
    </row>
    <row r="19" spans="2:15" x14ac:dyDescent="0.25">
      <c r="B19" s="36" t="s">
        <v>15</v>
      </c>
      <c r="C19" s="33" t="s">
        <v>44</v>
      </c>
      <c r="D19" s="33">
        <v>0.25</v>
      </c>
      <c r="E19" s="33">
        <v>0.5</v>
      </c>
      <c r="F19" s="35">
        <f>SUM('gSSURGO Data'!AD$8:AD$165)</f>
        <v>5.3315213584202468</v>
      </c>
      <c r="G19" s="35">
        <f t="shared" si="3"/>
        <v>3.1699228121766665</v>
      </c>
      <c r="H19" s="37">
        <f t="shared" si="2"/>
        <v>5.1919174522294584</v>
      </c>
      <c r="I19" s="21"/>
      <c r="J19" s="21"/>
      <c r="K19" s="21"/>
      <c r="L19" s="9"/>
      <c r="M19" s="9"/>
      <c r="N19" s="9"/>
      <c r="O19" s="9"/>
    </row>
    <row r="20" spans="2:15" x14ac:dyDescent="0.25">
      <c r="B20" s="36" t="s">
        <v>16</v>
      </c>
      <c r="C20" s="33" t="s">
        <v>45</v>
      </c>
      <c r="D20" s="33">
        <v>0.1</v>
      </c>
      <c r="E20" s="33">
        <v>0.25</v>
      </c>
      <c r="F20" s="35">
        <f>SUM('gSSURGO Data'!AE$8:AE$165)</f>
        <v>8.2136124567662332</v>
      </c>
      <c r="G20" s="35">
        <f t="shared" si="3"/>
        <v>4.8835061789561038</v>
      </c>
      <c r="H20" s="37">
        <f t="shared" si="2"/>
        <v>7.9985420658184525</v>
      </c>
      <c r="I20" s="21"/>
      <c r="M20" s="9"/>
      <c r="N20" s="9"/>
      <c r="O20" s="9"/>
    </row>
    <row r="21" spans="2:15" s="6" customFormat="1" x14ac:dyDescent="0.25">
      <c r="B21" s="36" t="s">
        <v>17</v>
      </c>
      <c r="C21" s="33" t="s">
        <v>46</v>
      </c>
      <c r="D21" s="33">
        <v>0.05</v>
      </c>
      <c r="E21" s="33">
        <v>0.1</v>
      </c>
      <c r="F21" s="35">
        <f>SUM('gSSURGO Data'!AF$8:AF$165)</f>
        <v>6.6935835662595782</v>
      </c>
      <c r="G21" s="35">
        <f t="shared" si="3"/>
        <v>3.9797539605438459</v>
      </c>
      <c r="H21" s="37">
        <f t="shared" si="2"/>
        <v>6.5183145671420002</v>
      </c>
      <c r="I21" s="21"/>
      <c r="J21" s="10"/>
      <c r="K21" s="10"/>
      <c r="L21"/>
      <c r="M21" s="24"/>
      <c r="N21" s="25"/>
      <c r="O21" s="23"/>
    </row>
    <row r="22" spans="2:15" x14ac:dyDescent="0.25">
      <c r="B22" s="36" t="s">
        <v>18</v>
      </c>
      <c r="C22" s="33" t="s">
        <v>47</v>
      </c>
      <c r="D22" s="33">
        <v>2E-3</v>
      </c>
      <c r="E22" s="33">
        <v>0.05</v>
      </c>
      <c r="F22" s="35">
        <f>SUM('gSSURGO Data'!AG$8:AG$165)</f>
        <v>18.964718755479652</v>
      </c>
      <c r="G22" s="35">
        <f t="shared" si="3"/>
        <v>11.275711109093722</v>
      </c>
      <c r="H22" s="37">
        <f t="shared" si="2"/>
        <v>18.46813463997324</v>
      </c>
      <c r="I22" s="21"/>
      <c r="J22" s="7"/>
      <c r="K22" s="7"/>
      <c r="L22" s="7"/>
      <c r="M22" s="9"/>
      <c r="N22" s="9"/>
      <c r="O22" s="9"/>
    </row>
    <row r="23" spans="2:15" x14ac:dyDescent="0.25">
      <c r="B23" s="36" t="s">
        <v>19</v>
      </c>
      <c r="C23" s="33" t="s">
        <v>48</v>
      </c>
      <c r="D23" s="33">
        <v>0.02</v>
      </c>
      <c r="E23" s="33">
        <v>0.05</v>
      </c>
      <c r="F23" s="35">
        <f>SUM('gSSURGO Data'!AH$8:AH$165)</f>
        <v>1.4643537392615165</v>
      </c>
      <c r="G23" s="35">
        <f t="shared" si="3"/>
        <v>0.87064985979099507</v>
      </c>
      <c r="H23" s="37">
        <f t="shared" si="2"/>
        <v>1.426010180584192</v>
      </c>
      <c r="I23" s="21"/>
      <c r="J23" s="7"/>
      <c r="K23" s="7"/>
      <c r="L23" s="7"/>
      <c r="M23" s="9"/>
      <c r="N23" s="9"/>
      <c r="O23" s="9"/>
    </row>
    <row r="24" spans="2:15" x14ac:dyDescent="0.25">
      <c r="B24" s="36" t="s">
        <v>20</v>
      </c>
      <c r="C24" s="33" t="s">
        <v>49</v>
      </c>
      <c r="D24" s="33">
        <v>2E-3</v>
      </c>
      <c r="E24" s="33">
        <v>0.02</v>
      </c>
      <c r="F24" s="35">
        <f>SUM('gSSURGO Data'!AI$8:AI$165)</f>
        <v>1.1648967286736938</v>
      </c>
      <c r="G24" s="35">
        <f t="shared" si="3"/>
        <v>0.6926039428165881</v>
      </c>
      <c r="H24" s="37">
        <f t="shared" si="2"/>
        <v>1.1343943405748669</v>
      </c>
    </row>
    <row r="25" spans="2:15" ht="15.75" thickBot="1" x14ac:dyDescent="0.3">
      <c r="B25" s="40" t="s">
        <v>21</v>
      </c>
      <c r="C25" s="41" t="s">
        <v>50</v>
      </c>
      <c r="D25" s="42" t="s">
        <v>34</v>
      </c>
      <c r="E25" s="41">
        <v>2E-3</v>
      </c>
      <c r="F25" s="43">
        <f>SUM('gSSURGO Data'!AJ$8:AJ$165)</f>
        <v>15.409803564000008</v>
      </c>
      <c r="G25" s="43">
        <f t="shared" si="3"/>
        <v>9.1620917492036025</v>
      </c>
      <c r="H25" s="44">
        <f t="shared" si="2"/>
        <v>15.006303582185328</v>
      </c>
    </row>
    <row r="26" spans="2:15" x14ac:dyDescent="0.25">
      <c r="B26" s="11"/>
    </row>
    <row r="28" spans="2:15" x14ac:dyDescent="0.25">
      <c r="B28" s="13" t="s">
        <v>51</v>
      </c>
    </row>
    <row r="29" spans="2:15" ht="15.75" thickBot="1" x14ac:dyDescent="0.3"/>
    <row r="30" spans="2:15" x14ac:dyDescent="0.25">
      <c r="B30" s="108" t="s">
        <v>52</v>
      </c>
      <c r="C30" s="109"/>
      <c r="D30" s="63">
        <f>SUM('gSSURGO Data'!S8:S224)</f>
        <v>97.569101399999937</v>
      </c>
    </row>
    <row r="31" spans="2:15" ht="15.75" thickBot="1" x14ac:dyDescent="0.3">
      <c r="B31" s="110" t="s">
        <v>53</v>
      </c>
      <c r="C31" s="111"/>
      <c r="D31" s="64">
        <f>SUM('gSSURGO Data'!S8:S165)</f>
        <v>61.054953999999981</v>
      </c>
    </row>
  </sheetData>
  <mergeCells count="2">
    <mergeCell ref="B30:C30"/>
    <mergeCell ref="B31:C3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A1F9C704192B4594A20D6B3F5D622D" ma:contentTypeVersion="2" ma:contentTypeDescription="Create a new document." ma:contentTypeScope="" ma:versionID="c8ae819e36fa6b51badb54878dc870e5">
  <xsd:schema xmlns:xsd="http://www.w3.org/2001/XMLSchema" xmlns:xs="http://www.w3.org/2001/XMLSchema" xmlns:p="http://schemas.microsoft.com/office/2006/metadata/properties" xmlns:ns2="b1f1bf4b-54fc-444c-936b-697d42d1f4b6" targetNamespace="http://schemas.microsoft.com/office/2006/metadata/properties" ma:root="true" ma:fieldsID="2ba5c061dd059a2380678d87a62384aa" ns2:_="">
    <xsd:import namespace="b1f1bf4b-54fc-444c-936b-697d42d1f4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f1bf4b-54fc-444c-936b-697d42d1f4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5FF86C0-05ED-46A2-A98B-D01292E1F5B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A44628-B8F0-4B00-9466-7AE2A55D54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f1bf4b-54fc-444c-936b-697d42d1f4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3294668-82B9-49D5-AE56-E711C8920330}">
  <ds:schemaRefs>
    <ds:schemaRef ds:uri="http://schemas.microsoft.com/office/infopath/2007/PartnerControls"/>
    <ds:schemaRef ds:uri="http://schemas.microsoft.com/office/2006/documentManagement/types"/>
    <ds:schemaRef ds:uri="b1f1bf4b-54fc-444c-936b-697d42d1f4b6"/>
    <ds:schemaRef ds:uri="http://www.w3.org/XML/1998/namespace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gSSURGO Data</vt:lpstr>
      <vt:lpstr>Gradation Curve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UsaceAdmin</dc:creator>
  <cp:keywords/>
  <dc:description/>
  <cp:lastModifiedBy>Matthew Fleming</cp:lastModifiedBy>
  <cp:revision/>
  <dcterms:created xsi:type="dcterms:W3CDTF">2022-09-02T21:41:31Z</dcterms:created>
  <dcterms:modified xsi:type="dcterms:W3CDTF">2023-02-16T03:21:39Z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0x010100EAA1F9C704192B4594A20D6B3F5D622D</vt:lpwstr>
  </property>
</Properties>
</file>