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Q0HECWPL\Documents\Presentations\123_Flood Frequency Analysis\"/>
    </mc:Choice>
  </mc:AlternateContent>
  <xr:revisionPtr revIDLastSave="0" documentId="8_{8C2F3E1F-7958-43D5-B1D0-2747E233A6BE}" xr6:coauthVersionLast="47" xr6:coauthVersionMax="47" xr10:uidLastSave="{00000000-0000-0000-0000-000000000000}"/>
  <bookViews>
    <workbookView xWindow="-108" yWindow="-84" windowWidth="23256" windowHeight="13872" xr2:uid="{DB48335D-2E81-47E2-A08B-0DB581953214}"/>
  </bookViews>
  <sheets>
    <sheet name="Data" sheetId="1" r:id="rId1"/>
    <sheet name="Char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3" i="1"/>
  <c r="B1" i="1" l="1"/>
  <c r="D17" i="1" s="1"/>
  <c r="C22" i="1"/>
  <c r="C4" i="1"/>
  <c r="C21" i="1"/>
  <c r="C19" i="1"/>
  <c r="C17" i="1"/>
  <c r="C15" i="1"/>
  <c r="C14" i="1"/>
  <c r="C41" i="1"/>
  <c r="C40" i="1"/>
  <c r="C8" i="1"/>
  <c r="C39" i="1"/>
  <c r="C7" i="1"/>
  <c r="C38" i="1"/>
  <c r="C6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0" i="1"/>
  <c r="C18" i="1"/>
  <c r="C16" i="1"/>
  <c r="C43" i="1"/>
  <c r="C11" i="1"/>
  <c r="C3" i="1"/>
  <c r="C13" i="1"/>
  <c r="C44" i="1"/>
  <c r="C12" i="1"/>
  <c r="C42" i="1"/>
  <c r="C10" i="1"/>
  <c r="C9" i="1"/>
  <c r="C5" i="1"/>
  <c r="G9" i="1"/>
  <c r="D7" i="1"/>
  <c r="D8" i="1"/>
  <c r="E14" i="1"/>
  <c r="G21" i="1"/>
  <c r="G7" i="1"/>
  <c r="D38" i="1"/>
  <c r="D3" i="1"/>
  <c r="D30" i="1"/>
  <c r="G3" i="1"/>
  <c r="G34" i="1"/>
  <c r="F21" i="1"/>
  <c r="E39" i="1"/>
  <c r="D29" i="1"/>
  <c r="E24" i="1"/>
  <c r="G10" i="1"/>
  <c r="D21" i="1"/>
  <c r="G17" i="1"/>
  <c r="F34" i="1"/>
  <c r="G20" i="1"/>
  <c r="D16" i="1"/>
  <c r="G23" i="1"/>
  <c r="G38" i="1"/>
  <c r="F8" i="1"/>
  <c r="F20" i="1"/>
  <c r="E28" i="1"/>
  <c r="F44" i="1"/>
  <c r="E17" i="1"/>
  <c r="D26" i="1"/>
  <c r="G33" i="1"/>
  <c r="F6" i="1"/>
  <c r="D24" i="1"/>
  <c r="E23" i="1"/>
  <c r="E38" i="1"/>
  <c r="F15" i="1"/>
  <c r="F27" i="1"/>
  <c r="G16" i="1"/>
  <c r="F36" i="1"/>
  <c r="E6" i="1"/>
  <c r="G25" i="1"/>
  <c r="G37" i="1"/>
  <c r="D11" i="1"/>
  <c r="E15" i="1"/>
  <c r="E21" i="1"/>
  <c r="F13" i="1"/>
  <c r="F31" i="1"/>
  <c r="G19" i="1"/>
  <c r="E7" i="1"/>
  <c r="E30" i="1"/>
  <c r="G41" i="1"/>
  <c r="D15" i="1"/>
  <c r="E13" i="1"/>
  <c r="E40" i="1"/>
  <c r="F17" i="1"/>
  <c r="E34" i="1"/>
  <c r="F38" i="1"/>
  <c r="D34" i="1"/>
  <c r="G12" i="1"/>
  <c r="E9" i="1"/>
  <c r="D28" i="1"/>
  <c r="G40" i="1"/>
  <c r="G36" i="1"/>
  <c r="G22" i="1"/>
  <c r="G31" i="1"/>
  <c r="E12" i="1"/>
  <c r="E27" i="1"/>
  <c r="F4" i="1"/>
  <c r="F16" i="1"/>
  <c r="D36" i="1"/>
  <c r="E33" i="1"/>
  <c r="D33" i="1"/>
  <c r="F37" i="1"/>
  <c r="D31" i="1"/>
  <c r="G14" i="1"/>
  <c r="G11" i="1"/>
  <c r="E31" i="1"/>
  <c r="G26" i="1"/>
  <c r="D27" i="1"/>
  <c r="D22" i="1"/>
  <c r="E4" i="1"/>
  <c r="G8" i="1"/>
  <c r="E37" i="1"/>
  <c r="D19" i="1"/>
  <c r="D41" i="1"/>
  <c r="F14" i="1"/>
  <c r="F11" i="1"/>
  <c r="G29" i="1"/>
  <c r="F26" i="1"/>
  <c r="D14" i="1"/>
  <c r="D9" i="1"/>
  <c r="E43" i="1"/>
  <c r="G15" i="1"/>
  <c r="D39" i="1"/>
  <c r="D40" i="1"/>
  <c r="G24" i="1"/>
  <c r="F32" i="1"/>
  <c r="E29" i="1"/>
  <c r="E5" i="1"/>
  <c r="E22" i="1" l="1"/>
  <c r="D43" i="1"/>
  <c r="G30" i="1"/>
  <c r="F7" i="1"/>
  <c r="E18" i="1"/>
  <c r="D10" i="1"/>
  <c r="F29" i="1"/>
  <c r="G13" i="1"/>
  <c r="E8" i="1"/>
  <c r="D20" i="1"/>
  <c r="D4" i="1"/>
  <c r="E11" i="1"/>
  <c r="E25" i="1"/>
  <c r="F42" i="1"/>
  <c r="F28" i="1"/>
  <c r="G27" i="1"/>
  <c r="E32" i="1"/>
  <c r="F33" i="1"/>
  <c r="F18" i="1"/>
  <c r="D23" i="1"/>
  <c r="D13" i="1"/>
  <c r="E10" i="1"/>
  <c r="F30" i="1"/>
  <c r="E3" i="1"/>
  <c r="F5" i="1"/>
  <c r="F22" i="1"/>
  <c r="F23" i="1"/>
  <c r="D35" i="1"/>
  <c r="E41" i="1"/>
  <c r="E44" i="1"/>
  <c r="F25" i="1"/>
  <c r="G39" i="1"/>
  <c r="G28" i="1"/>
  <c r="G32" i="1"/>
  <c r="D18" i="1"/>
  <c r="D32" i="1"/>
  <c r="D6" i="1"/>
  <c r="G42" i="1"/>
  <c r="G35" i="1"/>
  <c r="E19" i="1"/>
  <c r="G5" i="1"/>
  <c r="G6" i="1"/>
  <c r="F24" i="1"/>
  <c r="D42" i="1"/>
  <c r="F12" i="1"/>
  <c r="E42" i="1"/>
  <c r="E20" i="1"/>
  <c r="F3" i="1"/>
  <c r="D25" i="1"/>
  <c r="E36" i="1"/>
  <c r="G18" i="1"/>
  <c r="E16" i="1"/>
  <c r="F40" i="1"/>
  <c r="F10" i="1"/>
  <c r="F41" i="1"/>
  <c r="F39" i="1"/>
  <c r="F9" i="1"/>
  <c r="E26" i="1"/>
  <c r="G43" i="1"/>
  <c r="G44" i="1"/>
  <c r="F43" i="1"/>
  <c r="F19" i="1"/>
  <c r="D37" i="1"/>
  <c r="D44" i="1"/>
  <c r="E35" i="1"/>
  <c r="F35" i="1"/>
  <c r="D5" i="1"/>
  <c r="D12" i="1"/>
  <c r="G4" i="1"/>
</calcChain>
</file>

<file path=xl/sharedStrings.xml><?xml version="1.0" encoding="utf-8"?>
<sst xmlns="http://schemas.openxmlformats.org/spreadsheetml/2006/main" count="9" uniqueCount="9">
  <si>
    <t>Sample Data</t>
  </si>
  <si>
    <t>Ranked</t>
  </si>
  <si>
    <t>Simple</t>
  </si>
  <si>
    <t>Median</t>
  </si>
  <si>
    <t>Weibul</t>
  </si>
  <si>
    <t>a</t>
  </si>
  <si>
    <t>Hazen</t>
  </si>
  <si>
    <t>Sample Size</t>
  </si>
  <si>
    <t>PP=(m-a)/(n+1-2a)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</si>
</sst>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Data!$D$2</c:f>
              <c:strCache>
                <c:ptCount val="1"/>
                <c:pt idx="0">
                  <c:v>Simple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Data!$D$3:$D$44</c:f>
              <c:numCache>
                <c:formatCode>General</c:formatCode>
                <c:ptCount val="42"/>
                <c:pt idx="0">
                  <c:v>2.3809523809523808E-2</c:v>
                </c:pt>
                <c:pt idx="1">
                  <c:v>4.7619047619047616E-2</c:v>
                </c:pt>
                <c:pt idx="2">
                  <c:v>7.1428571428571425E-2</c:v>
                </c:pt>
                <c:pt idx="3">
                  <c:v>9.5238095238095233E-2</c:v>
                </c:pt>
                <c:pt idx="4">
                  <c:v>0.11904761904761904</c:v>
                </c:pt>
                <c:pt idx="5">
                  <c:v>0.14285714285714285</c:v>
                </c:pt>
                <c:pt idx="6">
                  <c:v>0.16666666666666666</c:v>
                </c:pt>
                <c:pt idx="7">
                  <c:v>0.19047619047619047</c:v>
                </c:pt>
                <c:pt idx="8">
                  <c:v>0.21428571428571427</c:v>
                </c:pt>
                <c:pt idx="9">
                  <c:v>0.23809523809523808</c:v>
                </c:pt>
                <c:pt idx="10">
                  <c:v>0.26190476190476192</c:v>
                </c:pt>
                <c:pt idx="11">
                  <c:v>0.2857142857142857</c:v>
                </c:pt>
                <c:pt idx="12">
                  <c:v>0.30952380952380953</c:v>
                </c:pt>
                <c:pt idx="13">
                  <c:v>0.33333333333333331</c:v>
                </c:pt>
                <c:pt idx="14">
                  <c:v>0.35714285714285715</c:v>
                </c:pt>
                <c:pt idx="15">
                  <c:v>0.38095238095238093</c:v>
                </c:pt>
                <c:pt idx="16">
                  <c:v>0.40476190476190477</c:v>
                </c:pt>
                <c:pt idx="17">
                  <c:v>0.42857142857142855</c:v>
                </c:pt>
                <c:pt idx="18">
                  <c:v>0.45238095238095238</c:v>
                </c:pt>
                <c:pt idx="19">
                  <c:v>0.47619047619047616</c:v>
                </c:pt>
                <c:pt idx="20">
                  <c:v>0.5</c:v>
                </c:pt>
                <c:pt idx="21">
                  <c:v>0.52380952380952384</c:v>
                </c:pt>
                <c:pt idx="22">
                  <c:v>0.54761904761904767</c:v>
                </c:pt>
                <c:pt idx="23">
                  <c:v>0.5714285714285714</c:v>
                </c:pt>
                <c:pt idx="24">
                  <c:v>0.59523809523809523</c:v>
                </c:pt>
                <c:pt idx="25">
                  <c:v>0.61904761904761907</c:v>
                </c:pt>
                <c:pt idx="26">
                  <c:v>0.6428571428571429</c:v>
                </c:pt>
                <c:pt idx="27">
                  <c:v>0.66666666666666663</c:v>
                </c:pt>
                <c:pt idx="28">
                  <c:v>0.69047619047619047</c:v>
                </c:pt>
                <c:pt idx="29">
                  <c:v>0.7142857142857143</c:v>
                </c:pt>
                <c:pt idx="30">
                  <c:v>0.73809523809523814</c:v>
                </c:pt>
                <c:pt idx="31">
                  <c:v>0.76190476190476186</c:v>
                </c:pt>
                <c:pt idx="32">
                  <c:v>0.7857142857142857</c:v>
                </c:pt>
                <c:pt idx="33">
                  <c:v>0.80952380952380953</c:v>
                </c:pt>
                <c:pt idx="34">
                  <c:v>0.83333333333333337</c:v>
                </c:pt>
                <c:pt idx="35">
                  <c:v>0.8571428571428571</c:v>
                </c:pt>
                <c:pt idx="36">
                  <c:v>0.88095238095238093</c:v>
                </c:pt>
                <c:pt idx="37">
                  <c:v>0.90476190476190477</c:v>
                </c:pt>
                <c:pt idx="38">
                  <c:v>0.9285714285714286</c:v>
                </c:pt>
                <c:pt idx="39">
                  <c:v>0.95238095238095233</c:v>
                </c:pt>
                <c:pt idx="40">
                  <c:v>0.97619047619047616</c:v>
                </c:pt>
                <c:pt idx="41">
                  <c:v>1</c:v>
                </c:pt>
              </c:numCache>
            </c:numRef>
          </c:xVal>
          <c:yVal>
            <c:numRef>
              <c:f>Data!$C$3:$C$44</c:f>
              <c:numCache>
                <c:formatCode>General</c:formatCode>
                <c:ptCount val="42"/>
                <c:pt idx="0">
                  <c:v>12.248677925600871</c:v>
                </c:pt>
                <c:pt idx="1">
                  <c:v>11.701669491536128</c:v>
                </c:pt>
                <c:pt idx="2">
                  <c:v>11.505462814208734</c:v>
                </c:pt>
                <c:pt idx="3">
                  <c:v>11.43314479298261</c:v>
                </c:pt>
                <c:pt idx="4">
                  <c:v>11.372341517272041</c:v>
                </c:pt>
                <c:pt idx="5">
                  <c:v>11.368927308758032</c:v>
                </c:pt>
                <c:pt idx="6">
                  <c:v>11.316020945453563</c:v>
                </c:pt>
                <c:pt idx="7">
                  <c:v>11.141428622155207</c:v>
                </c:pt>
                <c:pt idx="8">
                  <c:v>11.071669847862722</c:v>
                </c:pt>
                <c:pt idx="9">
                  <c:v>10.98893822179744</c:v>
                </c:pt>
                <c:pt idx="10">
                  <c:v>10.771723561861307</c:v>
                </c:pt>
                <c:pt idx="11">
                  <c:v>10.727240709782905</c:v>
                </c:pt>
                <c:pt idx="12">
                  <c:v>10.659048706549992</c:v>
                </c:pt>
                <c:pt idx="13">
                  <c:v>10.635162656594781</c:v>
                </c:pt>
                <c:pt idx="14">
                  <c:v>10.385213974710375</c:v>
                </c:pt>
                <c:pt idx="15">
                  <c:v>10.353661887482762</c:v>
                </c:pt>
                <c:pt idx="16">
                  <c:v>10.335508099691628</c:v>
                </c:pt>
                <c:pt idx="17">
                  <c:v>10.320436711643405</c:v>
                </c:pt>
                <c:pt idx="18">
                  <c:v>10.279339529695497</c:v>
                </c:pt>
                <c:pt idx="19">
                  <c:v>10.255633333687628</c:v>
                </c:pt>
                <c:pt idx="20">
                  <c:v>10.209687916828335</c:v>
                </c:pt>
                <c:pt idx="21">
                  <c:v>10.055826562157616</c:v>
                </c:pt>
                <c:pt idx="22">
                  <c:v>10.010374546000834</c:v>
                </c:pt>
                <c:pt idx="23">
                  <c:v>9.9461324113443066</c:v>
                </c:pt>
                <c:pt idx="24">
                  <c:v>9.7501867634223895</c:v>
                </c:pt>
                <c:pt idx="25">
                  <c:v>9.6772758333305049</c:v>
                </c:pt>
                <c:pt idx="26">
                  <c:v>9.6071611977018119</c:v>
                </c:pt>
                <c:pt idx="27">
                  <c:v>9.595293850882582</c:v>
                </c:pt>
                <c:pt idx="28">
                  <c:v>9.5249736140599754</c:v>
                </c:pt>
                <c:pt idx="29">
                  <c:v>9.4939473675346875</c:v>
                </c:pt>
                <c:pt idx="30">
                  <c:v>9.3844274059317314</c:v>
                </c:pt>
                <c:pt idx="31">
                  <c:v>9.320182264622785</c:v>
                </c:pt>
                <c:pt idx="32">
                  <c:v>9.2775823469567857</c:v>
                </c:pt>
                <c:pt idx="33">
                  <c:v>9.1997427751152241</c:v>
                </c:pt>
                <c:pt idx="34">
                  <c:v>9.0406976469266791</c:v>
                </c:pt>
                <c:pt idx="35">
                  <c:v>8.7737253752248581</c:v>
                </c:pt>
                <c:pt idx="36">
                  <c:v>8.6905803214553448</c:v>
                </c:pt>
                <c:pt idx="37">
                  <c:v>8.3930709213579178</c:v>
                </c:pt>
                <c:pt idx="38">
                  <c:v>8.2087663546077341</c:v>
                </c:pt>
                <c:pt idx="39">
                  <c:v>8.1306399966247351</c:v>
                </c:pt>
                <c:pt idx="40">
                  <c:v>7.9468774756163878</c:v>
                </c:pt>
                <c:pt idx="41">
                  <c:v>7.1353268215619696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25B-42C9-B74A-B0860FB2FA01}"/>
            </c:ext>
          </c:extLst>
        </c:ser>
        <c:ser>
          <c:idx val="1"/>
          <c:order val="1"/>
          <c:tx>
            <c:strRef>
              <c:f>Data!$E$2</c:f>
              <c:strCache>
                <c:ptCount val="1"/>
                <c:pt idx="0">
                  <c:v>Median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Data!$E$3:$E$44</c:f>
              <c:numCache>
                <c:formatCode>General</c:formatCode>
                <c:ptCount val="42"/>
                <c:pt idx="0">
                  <c:v>1.6109996459341438E-2</c:v>
                </c:pt>
                <c:pt idx="1">
                  <c:v>3.9714386875958928E-2</c:v>
                </c:pt>
                <c:pt idx="2">
                  <c:v>6.3318777292576414E-2</c:v>
                </c:pt>
                <c:pt idx="3">
                  <c:v>8.6923167709193908E-2</c:v>
                </c:pt>
                <c:pt idx="4">
                  <c:v>0.1105275581258114</c:v>
                </c:pt>
                <c:pt idx="5">
                  <c:v>0.13413194854242888</c:v>
                </c:pt>
                <c:pt idx="6">
                  <c:v>0.15773633895904637</c:v>
                </c:pt>
                <c:pt idx="7">
                  <c:v>0.18134072937566387</c:v>
                </c:pt>
                <c:pt idx="8">
                  <c:v>0.20494511979228133</c:v>
                </c:pt>
                <c:pt idx="9">
                  <c:v>0.22854951020889883</c:v>
                </c:pt>
                <c:pt idx="10">
                  <c:v>0.25215390062551629</c:v>
                </c:pt>
                <c:pt idx="11">
                  <c:v>0.27575829104213379</c:v>
                </c:pt>
                <c:pt idx="12">
                  <c:v>0.29936268145875128</c:v>
                </c:pt>
                <c:pt idx="13">
                  <c:v>0.32296707187536877</c:v>
                </c:pt>
                <c:pt idx="14">
                  <c:v>0.34657146229198627</c:v>
                </c:pt>
                <c:pt idx="15">
                  <c:v>0.37017585270860376</c:v>
                </c:pt>
                <c:pt idx="16">
                  <c:v>0.39378024312522131</c:v>
                </c:pt>
                <c:pt idx="17">
                  <c:v>0.4173846335418388</c:v>
                </c:pt>
                <c:pt idx="18">
                  <c:v>0.44098902395845629</c:v>
                </c:pt>
                <c:pt idx="19">
                  <c:v>0.46459341437507379</c:v>
                </c:pt>
                <c:pt idx="20">
                  <c:v>0.48819780479169128</c:v>
                </c:pt>
                <c:pt idx="21">
                  <c:v>0.51180219520830872</c:v>
                </c:pt>
                <c:pt idx="22">
                  <c:v>0.53540658562492627</c:v>
                </c:pt>
                <c:pt idx="23">
                  <c:v>0.55901097604154371</c:v>
                </c:pt>
                <c:pt idx="24">
                  <c:v>0.58261536645816125</c:v>
                </c:pt>
                <c:pt idx="25">
                  <c:v>0.60621975687477869</c:v>
                </c:pt>
                <c:pt idx="26">
                  <c:v>0.62982414729139624</c:v>
                </c:pt>
                <c:pt idx="27">
                  <c:v>0.65342853770801368</c:v>
                </c:pt>
                <c:pt idx="28">
                  <c:v>0.67703292812463123</c:v>
                </c:pt>
                <c:pt idx="29">
                  <c:v>0.70063731854124867</c:v>
                </c:pt>
                <c:pt idx="30">
                  <c:v>0.7242417089578661</c:v>
                </c:pt>
                <c:pt idx="31">
                  <c:v>0.74784609937448365</c:v>
                </c:pt>
                <c:pt idx="32">
                  <c:v>0.77145048979110109</c:v>
                </c:pt>
                <c:pt idx="33">
                  <c:v>0.79505488020771853</c:v>
                </c:pt>
                <c:pt idx="34">
                  <c:v>0.81865927062433608</c:v>
                </c:pt>
                <c:pt idx="35">
                  <c:v>0.84226366104095352</c:v>
                </c:pt>
                <c:pt idx="36">
                  <c:v>0.86586805145757095</c:v>
                </c:pt>
                <c:pt idx="37">
                  <c:v>0.8894724418741885</c:v>
                </c:pt>
                <c:pt idx="38">
                  <c:v>0.91307683229080594</c:v>
                </c:pt>
                <c:pt idx="39">
                  <c:v>0.93668122270742349</c:v>
                </c:pt>
                <c:pt idx="40">
                  <c:v>0.96028561312404093</c:v>
                </c:pt>
                <c:pt idx="41">
                  <c:v>0.98389000354065848</c:v>
                </c:pt>
              </c:numCache>
            </c:numRef>
          </c:xVal>
          <c:yVal>
            <c:numRef>
              <c:f>Data!$C$3:$C$44</c:f>
              <c:numCache>
                <c:formatCode>General</c:formatCode>
                <c:ptCount val="42"/>
                <c:pt idx="0">
                  <c:v>12.248677925600871</c:v>
                </c:pt>
                <c:pt idx="1">
                  <c:v>11.701669491536128</c:v>
                </c:pt>
                <c:pt idx="2">
                  <c:v>11.505462814208734</c:v>
                </c:pt>
                <c:pt idx="3">
                  <c:v>11.43314479298261</c:v>
                </c:pt>
                <c:pt idx="4">
                  <c:v>11.372341517272041</c:v>
                </c:pt>
                <c:pt idx="5">
                  <c:v>11.368927308758032</c:v>
                </c:pt>
                <c:pt idx="6">
                  <c:v>11.316020945453563</c:v>
                </c:pt>
                <c:pt idx="7">
                  <c:v>11.141428622155207</c:v>
                </c:pt>
                <c:pt idx="8">
                  <c:v>11.071669847862722</c:v>
                </c:pt>
                <c:pt idx="9">
                  <c:v>10.98893822179744</c:v>
                </c:pt>
                <c:pt idx="10">
                  <c:v>10.771723561861307</c:v>
                </c:pt>
                <c:pt idx="11">
                  <c:v>10.727240709782905</c:v>
                </c:pt>
                <c:pt idx="12">
                  <c:v>10.659048706549992</c:v>
                </c:pt>
                <c:pt idx="13">
                  <c:v>10.635162656594781</c:v>
                </c:pt>
                <c:pt idx="14">
                  <c:v>10.385213974710375</c:v>
                </c:pt>
                <c:pt idx="15">
                  <c:v>10.353661887482762</c:v>
                </c:pt>
                <c:pt idx="16">
                  <c:v>10.335508099691628</c:v>
                </c:pt>
                <c:pt idx="17">
                  <c:v>10.320436711643405</c:v>
                </c:pt>
                <c:pt idx="18">
                  <c:v>10.279339529695497</c:v>
                </c:pt>
                <c:pt idx="19">
                  <c:v>10.255633333687628</c:v>
                </c:pt>
                <c:pt idx="20">
                  <c:v>10.209687916828335</c:v>
                </c:pt>
                <c:pt idx="21">
                  <c:v>10.055826562157616</c:v>
                </c:pt>
                <c:pt idx="22">
                  <c:v>10.010374546000834</c:v>
                </c:pt>
                <c:pt idx="23">
                  <c:v>9.9461324113443066</c:v>
                </c:pt>
                <c:pt idx="24">
                  <c:v>9.7501867634223895</c:v>
                </c:pt>
                <c:pt idx="25">
                  <c:v>9.6772758333305049</c:v>
                </c:pt>
                <c:pt idx="26">
                  <c:v>9.6071611977018119</c:v>
                </c:pt>
                <c:pt idx="27">
                  <c:v>9.595293850882582</c:v>
                </c:pt>
                <c:pt idx="28">
                  <c:v>9.5249736140599754</c:v>
                </c:pt>
                <c:pt idx="29">
                  <c:v>9.4939473675346875</c:v>
                </c:pt>
                <c:pt idx="30">
                  <c:v>9.3844274059317314</c:v>
                </c:pt>
                <c:pt idx="31">
                  <c:v>9.320182264622785</c:v>
                </c:pt>
                <c:pt idx="32">
                  <c:v>9.2775823469567857</c:v>
                </c:pt>
                <c:pt idx="33">
                  <c:v>9.1997427751152241</c:v>
                </c:pt>
                <c:pt idx="34">
                  <c:v>9.0406976469266791</c:v>
                </c:pt>
                <c:pt idx="35">
                  <c:v>8.7737253752248581</c:v>
                </c:pt>
                <c:pt idx="36">
                  <c:v>8.6905803214553448</c:v>
                </c:pt>
                <c:pt idx="37">
                  <c:v>8.3930709213579178</c:v>
                </c:pt>
                <c:pt idx="38">
                  <c:v>8.2087663546077341</c:v>
                </c:pt>
                <c:pt idx="39">
                  <c:v>8.1306399966247351</c:v>
                </c:pt>
                <c:pt idx="40">
                  <c:v>7.9468774756163878</c:v>
                </c:pt>
                <c:pt idx="41">
                  <c:v>7.1353268215619696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5B-42C9-B74A-B0860FB2FA01}"/>
            </c:ext>
          </c:extLst>
        </c:ser>
        <c:ser>
          <c:idx val="2"/>
          <c:order val="2"/>
          <c:tx>
            <c:strRef>
              <c:f>Data!$F$2</c:f>
              <c:strCache>
                <c:ptCount val="1"/>
                <c:pt idx="0">
                  <c:v>Weibul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Data!$F$3:$F$44</c:f>
              <c:numCache>
                <c:formatCode>General</c:formatCode>
                <c:ptCount val="42"/>
                <c:pt idx="0">
                  <c:v>2.3255813953488372E-2</c:v>
                </c:pt>
                <c:pt idx="1">
                  <c:v>4.6511627906976744E-2</c:v>
                </c:pt>
                <c:pt idx="2">
                  <c:v>6.9767441860465115E-2</c:v>
                </c:pt>
                <c:pt idx="3">
                  <c:v>9.3023255813953487E-2</c:v>
                </c:pt>
                <c:pt idx="4">
                  <c:v>0.11627906976744186</c:v>
                </c:pt>
                <c:pt idx="5">
                  <c:v>0.13953488372093023</c:v>
                </c:pt>
                <c:pt idx="6">
                  <c:v>0.16279069767441862</c:v>
                </c:pt>
                <c:pt idx="7">
                  <c:v>0.18604651162790697</c:v>
                </c:pt>
                <c:pt idx="8">
                  <c:v>0.20930232558139536</c:v>
                </c:pt>
                <c:pt idx="9">
                  <c:v>0.23255813953488372</c:v>
                </c:pt>
                <c:pt idx="10">
                  <c:v>0.2558139534883721</c:v>
                </c:pt>
                <c:pt idx="11">
                  <c:v>0.27906976744186046</c:v>
                </c:pt>
                <c:pt idx="12">
                  <c:v>0.30232558139534882</c:v>
                </c:pt>
                <c:pt idx="13">
                  <c:v>0.32558139534883723</c:v>
                </c:pt>
                <c:pt idx="14">
                  <c:v>0.34883720930232559</c:v>
                </c:pt>
                <c:pt idx="15">
                  <c:v>0.37209302325581395</c:v>
                </c:pt>
                <c:pt idx="16">
                  <c:v>0.39534883720930231</c:v>
                </c:pt>
                <c:pt idx="17">
                  <c:v>0.41860465116279072</c:v>
                </c:pt>
                <c:pt idx="18">
                  <c:v>0.44186046511627908</c:v>
                </c:pt>
                <c:pt idx="19">
                  <c:v>0.46511627906976744</c:v>
                </c:pt>
                <c:pt idx="20">
                  <c:v>0.48837209302325579</c:v>
                </c:pt>
                <c:pt idx="21">
                  <c:v>0.51162790697674421</c:v>
                </c:pt>
                <c:pt idx="22">
                  <c:v>0.53488372093023251</c:v>
                </c:pt>
                <c:pt idx="23">
                  <c:v>0.55813953488372092</c:v>
                </c:pt>
                <c:pt idx="24">
                  <c:v>0.58139534883720934</c:v>
                </c:pt>
                <c:pt idx="25">
                  <c:v>0.60465116279069764</c:v>
                </c:pt>
                <c:pt idx="26">
                  <c:v>0.62790697674418605</c:v>
                </c:pt>
                <c:pt idx="27">
                  <c:v>0.65116279069767447</c:v>
                </c:pt>
                <c:pt idx="28">
                  <c:v>0.67441860465116277</c:v>
                </c:pt>
                <c:pt idx="29">
                  <c:v>0.69767441860465118</c:v>
                </c:pt>
                <c:pt idx="30">
                  <c:v>0.72093023255813948</c:v>
                </c:pt>
                <c:pt idx="31">
                  <c:v>0.7441860465116279</c:v>
                </c:pt>
                <c:pt idx="32">
                  <c:v>0.76744186046511631</c:v>
                </c:pt>
                <c:pt idx="33">
                  <c:v>0.79069767441860461</c:v>
                </c:pt>
                <c:pt idx="34">
                  <c:v>0.81395348837209303</c:v>
                </c:pt>
                <c:pt idx="35">
                  <c:v>0.83720930232558144</c:v>
                </c:pt>
                <c:pt idx="36">
                  <c:v>0.86046511627906974</c:v>
                </c:pt>
                <c:pt idx="37">
                  <c:v>0.88372093023255816</c:v>
                </c:pt>
                <c:pt idx="38">
                  <c:v>0.90697674418604646</c:v>
                </c:pt>
                <c:pt idx="39">
                  <c:v>0.93023255813953487</c:v>
                </c:pt>
                <c:pt idx="40">
                  <c:v>0.95348837209302328</c:v>
                </c:pt>
                <c:pt idx="41">
                  <c:v>0.97674418604651159</c:v>
                </c:pt>
              </c:numCache>
            </c:numRef>
          </c:xVal>
          <c:yVal>
            <c:numRef>
              <c:f>Data!$C$3:$C$44</c:f>
              <c:numCache>
                <c:formatCode>General</c:formatCode>
                <c:ptCount val="42"/>
                <c:pt idx="0">
                  <c:v>12.248677925600871</c:v>
                </c:pt>
                <c:pt idx="1">
                  <c:v>11.701669491536128</c:v>
                </c:pt>
                <c:pt idx="2">
                  <c:v>11.505462814208734</c:v>
                </c:pt>
                <c:pt idx="3">
                  <c:v>11.43314479298261</c:v>
                </c:pt>
                <c:pt idx="4">
                  <c:v>11.372341517272041</c:v>
                </c:pt>
                <c:pt idx="5">
                  <c:v>11.368927308758032</c:v>
                </c:pt>
                <c:pt idx="6">
                  <c:v>11.316020945453563</c:v>
                </c:pt>
                <c:pt idx="7">
                  <c:v>11.141428622155207</c:v>
                </c:pt>
                <c:pt idx="8">
                  <c:v>11.071669847862722</c:v>
                </c:pt>
                <c:pt idx="9">
                  <c:v>10.98893822179744</c:v>
                </c:pt>
                <c:pt idx="10">
                  <c:v>10.771723561861307</c:v>
                </c:pt>
                <c:pt idx="11">
                  <c:v>10.727240709782905</c:v>
                </c:pt>
                <c:pt idx="12">
                  <c:v>10.659048706549992</c:v>
                </c:pt>
                <c:pt idx="13">
                  <c:v>10.635162656594781</c:v>
                </c:pt>
                <c:pt idx="14">
                  <c:v>10.385213974710375</c:v>
                </c:pt>
                <c:pt idx="15">
                  <c:v>10.353661887482762</c:v>
                </c:pt>
                <c:pt idx="16">
                  <c:v>10.335508099691628</c:v>
                </c:pt>
                <c:pt idx="17">
                  <c:v>10.320436711643405</c:v>
                </c:pt>
                <c:pt idx="18">
                  <c:v>10.279339529695497</c:v>
                </c:pt>
                <c:pt idx="19">
                  <c:v>10.255633333687628</c:v>
                </c:pt>
                <c:pt idx="20">
                  <c:v>10.209687916828335</c:v>
                </c:pt>
                <c:pt idx="21">
                  <c:v>10.055826562157616</c:v>
                </c:pt>
                <c:pt idx="22">
                  <c:v>10.010374546000834</c:v>
                </c:pt>
                <c:pt idx="23">
                  <c:v>9.9461324113443066</c:v>
                </c:pt>
                <c:pt idx="24">
                  <c:v>9.7501867634223895</c:v>
                </c:pt>
                <c:pt idx="25">
                  <c:v>9.6772758333305049</c:v>
                </c:pt>
                <c:pt idx="26">
                  <c:v>9.6071611977018119</c:v>
                </c:pt>
                <c:pt idx="27">
                  <c:v>9.595293850882582</c:v>
                </c:pt>
                <c:pt idx="28">
                  <c:v>9.5249736140599754</c:v>
                </c:pt>
                <c:pt idx="29">
                  <c:v>9.4939473675346875</c:v>
                </c:pt>
                <c:pt idx="30">
                  <c:v>9.3844274059317314</c:v>
                </c:pt>
                <c:pt idx="31">
                  <c:v>9.320182264622785</c:v>
                </c:pt>
                <c:pt idx="32">
                  <c:v>9.2775823469567857</c:v>
                </c:pt>
                <c:pt idx="33">
                  <c:v>9.1997427751152241</c:v>
                </c:pt>
                <c:pt idx="34">
                  <c:v>9.0406976469266791</c:v>
                </c:pt>
                <c:pt idx="35">
                  <c:v>8.7737253752248581</c:v>
                </c:pt>
                <c:pt idx="36">
                  <c:v>8.6905803214553448</c:v>
                </c:pt>
                <c:pt idx="37">
                  <c:v>8.3930709213579178</c:v>
                </c:pt>
                <c:pt idx="38">
                  <c:v>8.2087663546077341</c:v>
                </c:pt>
                <c:pt idx="39">
                  <c:v>8.1306399966247351</c:v>
                </c:pt>
                <c:pt idx="40">
                  <c:v>7.9468774756163878</c:v>
                </c:pt>
                <c:pt idx="41">
                  <c:v>7.1353268215619696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5B-42C9-B74A-B0860FB2FA01}"/>
            </c:ext>
          </c:extLst>
        </c:ser>
        <c:ser>
          <c:idx val="3"/>
          <c:order val="3"/>
          <c:tx>
            <c:strRef>
              <c:f>Data!$G$2</c:f>
              <c:strCache>
                <c:ptCount val="1"/>
                <c:pt idx="0">
                  <c:v>Hazen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Data!$G$3:$G$44</c:f>
              <c:numCache>
                <c:formatCode>General</c:formatCode>
                <c:ptCount val="42"/>
                <c:pt idx="0">
                  <c:v>1.1904761904761904E-2</c:v>
                </c:pt>
                <c:pt idx="1">
                  <c:v>3.5714285714285712E-2</c:v>
                </c:pt>
                <c:pt idx="2">
                  <c:v>5.9523809523809521E-2</c:v>
                </c:pt>
                <c:pt idx="3">
                  <c:v>8.3333333333333329E-2</c:v>
                </c:pt>
                <c:pt idx="4">
                  <c:v>0.10714285714285714</c:v>
                </c:pt>
                <c:pt idx="5">
                  <c:v>0.13095238095238096</c:v>
                </c:pt>
                <c:pt idx="6">
                  <c:v>0.15476190476190477</c:v>
                </c:pt>
                <c:pt idx="7">
                  <c:v>0.17857142857142858</c:v>
                </c:pt>
                <c:pt idx="8">
                  <c:v>0.20238095238095238</c:v>
                </c:pt>
                <c:pt idx="9">
                  <c:v>0.22619047619047619</c:v>
                </c:pt>
                <c:pt idx="10">
                  <c:v>0.25</c:v>
                </c:pt>
                <c:pt idx="11">
                  <c:v>0.27380952380952384</c:v>
                </c:pt>
                <c:pt idx="12">
                  <c:v>0.29761904761904762</c:v>
                </c:pt>
                <c:pt idx="13">
                  <c:v>0.32142857142857145</c:v>
                </c:pt>
                <c:pt idx="14">
                  <c:v>0.34523809523809523</c:v>
                </c:pt>
                <c:pt idx="15">
                  <c:v>0.36904761904761907</c:v>
                </c:pt>
                <c:pt idx="16">
                  <c:v>0.39285714285714285</c:v>
                </c:pt>
                <c:pt idx="17">
                  <c:v>0.41666666666666669</c:v>
                </c:pt>
                <c:pt idx="18">
                  <c:v>0.44047619047619047</c:v>
                </c:pt>
                <c:pt idx="19">
                  <c:v>0.4642857142857143</c:v>
                </c:pt>
                <c:pt idx="20">
                  <c:v>0.48809523809523808</c:v>
                </c:pt>
                <c:pt idx="21">
                  <c:v>0.51190476190476186</c:v>
                </c:pt>
                <c:pt idx="22">
                  <c:v>0.5357142857142857</c:v>
                </c:pt>
                <c:pt idx="23">
                  <c:v>0.55952380952380953</c:v>
                </c:pt>
                <c:pt idx="24">
                  <c:v>0.58333333333333337</c:v>
                </c:pt>
                <c:pt idx="25">
                  <c:v>0.6071428571428571</c:v>
                </c:pt>
                <c:pt idx="26">
                  <c:v>0.63095238095238093</c:v>
                </c:pt>
                <c:pt idx="27">
                  <c:v>0.65476190476190477</c:v>
                </c:pt>
                <c:pt idx="28">
                  <c:v>0.6785714285714286</c:v>
                </c:pt>
                <c:pt idx="29">
                  <c:v>0.70238095238095233</c:v>
                </c:pt>
                <c:pt idx="30">
                  <c:v>0.72619047619047616</c:v>
                </c:pt>
                <c:pt idx="31">
                  <c:v>0.75</c:v>
                </c:pt>
                <c:pt idx="32">
                  <c:v>0.77380952380952384</c:v>
                </c:pt>
                <c:pt idx="33">
                  <c:v>0.79761904761904767</c:v>
                </c:pt>
                <c:pt idx="34">
                  <c:v>0.8214285714285714</c:v>
                </c:pt>
                <c:pt idx="35">
                  <c:v>0.84523809523809523</c:v>
                </c:pt>
                <c:pt idx="36">
                  <c:v>0.86904761904761907</c:v>
                </c:pt>
                <c:pt idx="37">
                  <c:v>0.8928571428571429</c:v>
                </c:pt>
                <c:pt idx="38">
                  <c:v>0.91666666666666663</c:v>
                </c:pt>
                <c:pt idx="39">
                  <c:v>0.94047619047619047</c:v>
                </c:pt>
                <c:pt idx="40">
                  <c:v>0.9642857142857143</c:v>
                </c:pt>
                <c:pt idx="41">
                  <c:v>0.98809523809523814</c:v>
                </c:pt>
              </c:numCache>
            </c:numRef>
          </c:xVal>
          <c:yVal>
            <c:numRef>
              <c:f>Data!$C$3:$C$44</c:f>
              <c:numCache>
                <c:formatCode>General</c:formatCode>
                <c:ptCount val="42"/>
                <c:pt idx="0">
                  <c:v>12.248677925600871</c:v>
                </c:pt>
                <c:pt idx="1">
                  <c:v>11.701669491536128</c:v>
                </c:pt>
                <c:pt idx="2">
                  <c:v>11.505462814208734</c:v>
                </c:pt>
                <c:pt idx="3">
                  <c:v>11.43314479298261</c:v>
                </c:pt>
                <c:pt idx="4">
                  <c:v>11.372341517272041</c:v>
                </c:pt>
                <c:pt idx="5">
                  <c:v>11.368927308758032</c:v>
                </c:pt>
                <c:pt idx="6">
                  <c:v>11.316020945453563</c:v>
                </c:pt>
                <c:pt idx="7">
                  <c:v>11.141428622155207</c:v>
                </c:pt>
                <c:pt idx="8">
                  <c:v>11.071669847862722</c:v>
                </c:pt>
                <c:pt idx="9">
                  <c:v>10.98893822179744</c:v>
                </c:pt>
                <c:pt idx="10">
                  <c:v>10.771723561861307</c:v>
                </c:pt>
                <c:pt idx="11">
                  <c:v>10.727240709782905</c:v>
                </c:pt>
                <c:pt idx="12">
                  <c:v>10.659048706549992</c:v>
                </c:pt>
                <c:pt idx="13">
                  <c:v>10.635162656594781</c:v>
                </c:pt>
                <c:pt idx="14">
                  <c:v>10.385213974710375</c:v>
                </c:pt>
                <c:pt idx="15">
                  <c:v>10.353661887482762</c:v>
                </c:pt>
                <c:pt idx="16">
                  <c:v>10.335508099691628</c:v>
                </c:pt>
                <c:pt idx="17">
                  <c:v>10.320436711643405</c:v>
                </c:pt>
                <c:pt idx="18">
                  <c:v>10.279339529695497</c:v>
                </c:pt>
                <c:pt idx="19">
                  <c:v>10.255633333687628</c:v>
                </c:pt>
                <c:pt idx="20">
                  <c:v>10.209687916828335</c:v>
                </c:pt>
                <c:pt idx="21">
                  <c:v>10.055826562157616</c:v>
                </c:pt>
                <c:pt idx="22">
                  <c:v>10.010374546000834</c:v>
                </c:pt>
                <c:pt idx="23">
                  <c:v>9.9461324113443066</c:v>
                </c:pt>
                <c:pt idx="24">
                  <c:v>9.7501867634223895</c:v>
                </c:pt>
                <c:pt idx="25">
                  <c:v>9.6772758333305049</c:v>
                </c:pt>
                <c:pt idx="26">
                  <c:v>9.6071611977018119</c:v>
                </c:pt>
                <c:pt idx="27">
                  <c:v>9.595293850882582</c:v>
                </c:pt>
                <c:pt idx="28">
                  <c:v>9.5249736140599754</c:v>
                </c:pt>
                <c:pt idx="29">
                  <c:v>9.4939473675346875</c:v>
                </c:pt>
                <c:pt idx="30">
                  <c:v>9.3844274059317314</c:v>
                </c:pt>
                <c:pt idx="31">
                  <c:v>9.320182264622785</c:v>
                </c:pt>
                <c:pt idx="32">
                  <c:v>9.2775823469567857</c:v>
                </c:pt>
                <c:pt idx="33">
                  <c:v>9.1997427751152241</c:v>
                </c:pt>
                <c:pt idx="34">
                  <c:v>9.0406976469266791</c:v>
                </c:pt>
                <c:pt idx="35">
                  <c:v>8.7737253752248581</c:v>
                </c:pt>
                <c:pt idx="36">
                  <c:v>8.6905803214553448</c:v>
                </c:pt>
                <c:pt idx="37">
                  <c:v>8.3930709213579178</c:v>
                </c:pt>
                <c:pt idx="38">
                  <c:v>8.2087663546077341</c:v>
                </c:pt>
                <c:pt idx="39">
                  <c:v>8.1306399966247351</c:v>
                </c:pt>
                <c:pt idx="40">
                  <c:v>7.9468774756163878</c:v>
                </c:pt>
                <c:pt idx="41">
                  <c:v>7.1353268215619696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25B-42C9-B74A-B0860FB2F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3041344"/>
        <c:axId val="263041824"/>
      </c:scatterChart>
      <c:valAx>
        <c:axId val="263041344"/>
        <c:scaling>
          <c:logBase val="10"/>
          <c:orientation val="maxMin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3041824"/>
        <c:crosses val="autoZero"/>
        <c:crossBetween val="midCat"/>
      </c:valAx>
      <c:valAx>
        <c:axId val="263041824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30413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96F09C8-F0F1-4A48-B52E-D386F4858B26}">
  <sheetPr/>
  <sheetViews>
    <sheetView zoomScale="8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7835" cy="629322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1BAA6D5-04DA-C893-685B-056260B203E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2E303-C843-4CD2-B4DD-8B4280B79B0E}">
  <dimension ref="A1:I44"/>
  <sheetViews>
    <sheetView tabSelected="1" workbookViewId="0">
      <selection activeCell="I5" sqref="I5"/>
    </sheetView>
  </sheetViews>
  <sheetFormatPr defaultRowHeight="14.4" x14ac:dyDescent="0.3"/>
  <cols>
    <col min="2" max="2" width="12" bestFit="1" customWidth="1"/>
  </cols>
  <sheetData>
    <row r="1" spans="1:9" x14ac:dyDescent="0.3">
      <c r="A1" t="s">
        <v>7</v>
      </c>
      <c r="B1">
        <f ca="1">COUNT(B3:B44)</f>
        <v>42</v>
      </c>
      <c r="C1" t="s">
        <v>5</v>
      </c>
      <c r="E1">
        <v>0.3175</v>
      </c>
      <c r="F1">
        <v>0</v>
      </c>
      <c r="G1">
        <v>0.5</v>
      </c>
    </row>
    <row r="2" spans="1:9" x14ac:dyDescent="0.3"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6</v>
      </c>
      <c r="I2" t="s">
        <v>8</v>
      </c>
    </row>
    <row r="3" spans="1:9" x14ac:dyDescent="0.3">
      <c r="A3">
        <v>1</v>
      </c>
      <c r="B3">
        <f ca="1">_xlfn.NORM.INV(RAND(),10,1)</f>
        <v>9.9461324113443066</v>
      </c>
      <c r="C3">
        <f ca="1">LARGE($B$3:$B$44,A3)</f>
        <v>12.248677925600871</v>
      </c>
      <c r="D3">
        <f ca="1">$A3/$B$1</f>
        <v>2.3809523809523808E-2</v>
      </c>
      <c r="E3">
        <f t="shared" ref="E3:G18" ca="1" si="0">($A3-E$1)/($B$1+1-2*E$1)</f>
        <v>1.6109996459341438E-2</v>
      </c>
      <c r="F3">
        <f t="shared" ca="1" si="0"/>
        <v>2.3255813953488372E-2</v>
      </c>
      <c r="G3">
        <f ca="1">($A3-G$1)/($B$1+1-2*G$1)</f>
        <v>1.1904761904761904E-2</v>
      </c>
    </row>
    <row r="4" spans="1:9" x14ac:dyDescent="0.3">
      <c r="A4">
        <v>2</v>
      </c>
      <c r="B4">
        <f t="shared" ref="B4:B44" ca="1" si="1">_xlfn.NORM.INV(RAND(),10,1)</f>
        <v>8.2087663546077341</v>
      </c>
      <c r="C4">
        <f t="shared" ref="C4:C44" ca="1" si="2">LARGE($B$3:$B$44,A4)</f>
        <v>11.701669491536128</v>
      </c>
      <c r="D4">
        <f t="shared" ref="D4:D44" ca="1" si="3">$A4/$B$1</f>
        <v>4.7619047619047616E-2</v>
      </c>
      <c r="E4">
        <f t="shared" ca="1" si="0"/>
        <v>3.9714386875958928E-2</v>
      </c>
      <c r="F4">
        <f t="shared" ca="1" si="0"/>
        <v>4.6511627906976744E-2</v>
      </c>
      <c r="G4">
        <f t="shared" ca="1" si="0"/>
        <v>3.5714285714285712E-2</v>
      </c>
    </row>
    <row r="5" spans="1:9" x14ac:dyDescent="0.3">
      <c r="A5">
        <v>3</v>
      </c>
      <c r="B5">
        <f t="shared" ca="1" si="1"/>
        <v>11.141428622155207</v>
      </c>
      <c r="C5">
        <f t="shared" ca="1" si="2"/>
        <v>11.505462814208734</v>
      </c>
      <c r="D5">
        <f t="shared" ca="1" si="3"/>
        <v>7.1428571428571425E-2</v>
      </c>
      <c r="E5">
        <f t="shared" ca="1" si="0"/>
        <v>6.3318777292576414E-2</v>
      </c>
      <c r="F5">
        <f t="shared" ca="1" si="0"/>
        <v>6.9767441860465115E-2</v>
      </c>
      <c r="G5">
        <f t="shared" ca="1" si="0"/>
        <v>5.9523809523809521E-2</v>
      </c>
    </row>
    <row r="6" spans="1:9" x14ac:dyDescent="0.3">
      <c r="A6">
        <v>4</v>
      </c>
      <c r="B6">
        <f t="shared" ca="1" si="1"/>
        <v>11.316020945453563</v>
      </c>
      <c r="C6">
        <f t="shared" ca="1" si="2"/>
        <v>11.43314479298261</v>
      </c>
      <c r="D6">
        <f t="shared" ca="1" si="3"/>
        <v>9.5238095238095233E-2</v>
      </c>
      <c r="E6">
        <f t="shared" ca="1" si="0"/>
        <v>8.6923167709193908E-2</v>
      </c>
      <c r="F6">
        <f t="shared" ca="1" si="0"/>
        <v>9.3023255813953487E-2</v>
      </c>
      <c r="G6">
        <f t="shared" ca="1" si="0"/>
        <v>8.3333333333333329E-2</v>
      </c>
    </row>
    <row r="7" spans="1:9" x14ac:dyDescent="0.3">
      <c r="A7">
        <v>5</v>
      </c>
      <c r="B7">
        <f t="shared" ca="1" si="1"/>
        <v>8.3930709213579178</v>
      </c>
      <c r="C7">
        <f t="shared" ca="1" si="2"/>
        <v>11.372341517272041</v>
      </c>
      <c r="D7">
        <f t="shared" ca="1" si="3"/>
        <v>0.11904761904761904</v>
      </c>
      <c r="E7">
        <f t="shared" ca="1" si="0"/>
        <v>0.1105275581258114</v>
      </c>
      <c r="F7">
        <f t="shared" ca="1" si="0"/>
        <v>0.11627906976744186</v>
      </c>
      <c r="G7">
        <f t="shared" ca="1" si="0"/>
        <v>0.10714285714285714</v>
      </c>
    </row>
    <row r="8" spans="1:9" x14ac:dyDescent="0.3">
      <c r="A8">
        <v>6</v>
      </c>
      <c r="B8">
        <f t="shared" ca="1" si="1"/>
        <v>9.6071611977018119</v>
      </c>
      <c r="C8">
        <f t="shared" ca="1" si="2"/>
        <v>11.368927308758032</v>
      </c>
      <c r="D8">
        <f t="shared" ca="1" si="3"/>
        <v>0.14285714285714285</v>
      </c>
      <c r="E8">
        <f t="shared" ca="1" si="0"/>
        <v>0.13413194854242888</v>
      </c>
      <c r="F8">
        <f t="shared" ca="1" si="0"/>
        <v>0.13953488372093023</v>
      </c>
      <c r="G8">
        <f t="shared" ca="1" si="0"/>
        <v>0.13095238095238096</v>
      </c>
    </row>
    <row r="9" spans="1:9" x14ac:dyDescent="0.3">
      <c r="A9">
        <v>7</v>
      </c>
      <c r="B9">
        <f t="shared" ca="1" si="1"/>
        <v>11.701669491536128</v>
      </c>
      <c r="C9">
        <f t="shared" ca="1" si="2"/>
        <v>11.316020945453563</v>
      </c>
      <c r="D9">
        <f t="shared" ca="1" si="3"/>
        <v>0.16666666666666666</v>
      </c>
      <c r="E9">
        <f t="shared" ca="1" si="0"/>
        <v>0.15773633895904637</v>
      </c>
      <c r="F9">
        <f t="shared" ca="1" si="0"/>
        <v>0.16279069767441862</v>
      </c>
      <c r="G9">
        <f t="shared" ca="1" si="0"/>
        <v>0.15476190476190477</v>
      </c>
    </row>
    <row r="10" spans="1:9" x14ac:dyDescent="0.3">
      <c r="A10">
        <v>8</v>
      </c>
      <c r="B10">
        <f t="shared" ca="1" si="1"/>
        <v>10.635162656594781</v>
      </c>
      <c r="C10">
        <f t="shared" ca="1" si="2"/>
        <v>11.141428622155207</v>
      </c>
      <c r="D10">
        <f t="shared" ca="1" si="3"/>
        <v>0.19047619047619047</v>
      </c>
      <c r="E10">
        <f t="shared" ca="1" si="0"/>
        <v>0.18134072937566387</v>
      </c>
      <c r="F10">
        <f t="shared" ca="1" si="0"/>
        <v>0.18604651162790697</v>
      </c>
      <c r="G10">
        <f t="shared" ca="1" si="0"/>
        <v>0.17857142857142858</v>
      </c>
    </row>
    <row r="11" spans="1:9" x14ac:dyDescent="0.3">
      <c r="A11">
        <v>9</v>
      </c>
      <c r="B11">
        <f t="shared" ca="1" si="1"/>
        <v>10.279339529695497</v>
      </c>
      <c r="C11">
        <f t="shared" ca="1" si="2"/>
        <v>11.071669847862722</v>
      </c>
      <c r="D11">
        <f t="shared" ca="1" si="3"/>
        <v>0.21428571428571427</v>
      </c>
      <c r="E11">
        <f t="shared" ca="1" si="0"/>
        <v>0.20494511979228133</v>
      </c>
      <c r="F11">
        <f t="shared" ca="1" si="0"/>
        <v>0.20930232558139536</v>
      </c>
      <c r="G11">
        <f t="shared" ca="1" si="0"/>
        <v>0.20238095238095238</v>
      </c>
    </row>
    <row r="12" spans="1:9" x14ac:dyDescent="0.3">
      <c r="A12">
        <v>10</v>
      </c>
      <c r="B12">
        <f t="shared" ca="1" si="1"/>
        <v>9.6772758333305049</v>
      </c>
      <c r="C12">
        <f t="shared" ca="1" si="2"/>
        <v>10.98893822179744</v>
      </c>
      <c r="D12">
        <f t="shared" ca="1" si="3"/>
        <v>0.23809523809523808</v>
      </c>
      <c r="E12">
        <f t="shared" ca="1" si="0"/>
        <v>0.22854951020889883</v>
      </c>
      <c r="F12">
        <f t="shared" ca="1" si="0"/>
        <v>0.23255813953488372</v>
      </c>
      <c r="G12">
        <f t="shared" ca="1" si="0"/>
        <v>0.22619047619047619</v>
      </c>
    </row>
    <row r="13" spans="1:9" x14ac:dyDescent="0.3">
      <c r="A13">
        <v>11</v>
      </c>
      <c r="B13">
        <f t="shared" ca="1" si="1"/>
        <v>11.43314479298261</v>
      </c>
      <c r="C13">
        <f t="shared" ca="1" si="2"/>
        <v>10.771723561861307</v>
      </c>
      <c r="D13">
        <f t="shared" ca="1" si="3"/>
        <v>0.26190476190476192</v>
      </c>
      <c r="E13">
        <f t="shared" ca="1" si="0"/>
        <v>0.25215390062551629</v>
      </c>
      <c r="F13">
        <f t="shared" ca="1" si="0"/>
        <v>0.2558139534883721</v>
      </c>
      <c r="G13">
        <f t="shared" ca="1" si="0"/>
        <v>0.25</v>
      </c>
    </row>
    <row r="14" spans="1:9" x14ac:dyDescent="0.3">
      <c r="A14">
        <v>12</v>
      </c>
      <c r="B14">
        <f t="shared" ca="1" si="1"/>
        <v>8.7737253752248581</v>
      </c>
      <c r="C14">
        <f t="shared" ca="1" si="2"/>
        <v>10.727240709782905</v>
      </c>
      <c r="D14">
        <f t="shared" ca="1" si="3"/>
        <v>0.2857142857142857</v>
      </c>
      <c r="E14">
        <f t="shared" ca="1" si="0"/>
        <v>0.27575829104213379</v>
      </c>
      <c r="F14">
        <f t="shared" ca="1" si="0"/>
        <v>0.27906976744186046</v>
      </c>
      <c r="G14">
        <f t="shared" ca="1" si="0"/>
        <v>0.27380952380952384</v>
      </c>
    </row>
    <row r="15" spans="1:9" x14ac:dyDescent="0.3">
      <c r="A15">
        <v>13</v>
      </c>
      <c r="B15">
        <f t="shared" ca="1" si="1"/>
        <v>9.5249736140599754</v>
      </c>
      <c r="C15">
        <f t="shared" ca="1" si="2"/>
        <v>10.659048706549992</v>
      </c>
      <c r="D15">
        <f t="shared" ca="1" si="3"/>
        <v>0.30952380952380953</v>
      </c>
      <c r="E15">
        <f t="shared" ca="1" si="0"/>
        <v>0.29936268145875128</v>
      </c>
      <c r="F15">
        <f t="shared" ca="1" si="0"/>
        <v>0.30232558139534882</v>
      </c>
      <c r="G15">
        <f t="shared" ca="1" si="0"/>
        <v>0.29761904761904762</v>
      </c>
    </row>
    <row r="16" spans="1:9" x14ac:dyDescent="0.3">
      <c r="A16">
        <v>14</v>
      </c>
      <c r="B16">
        <f t="shared" ca="1" si="1"/>
        <v>8.6905803214553448</v>
      </c>
      <c r="C16">
        <f t="shared" ca="1" si="2"/>
        <v>10.635162656594781</v>
      </c>
      <c r="D16">
        <f t="shared" ca="1" si="3"/>
        <v>0.33333333333333331</v>
      </c>
      <c r="E16">
        <f t="shared" ca="1" si="0"/>
        <v>0.32296707187536877</v>
      </c>
      <c r="F16">
        <f t="shared" ca="1" si="0"/>
        <v>0.32558139534883723</v>
      </c>
      <c r="G16">
        <f t="shared" ca="1" si="0"/>
        <v>0.32142857142857145</v>
      </c>
    </row>
    <row r="17" spans="1:7" x14ac:dyDescent="0.3">
      <c r="A17">
        <v>15</v>
      </c>
      <c r="B17">
        <f t="shared" ca="1" si="1"/>
        <v>10.771723561861307</v>
      </c>
      <c r="C17">
        <f t="shared" ca="1" si="2"/>
        <v>10.385213974710375</v>
      </c>
      <c r="D17">
        <f t="shared" ca="1" si="3"/>
        <v>0.35714285714285715</v>
      </c>
      <c r="E17">
        <f t="shared" ca="1" si="0"/>
        <v>0.34657146229198627</v>
      </c>
      <c r="F17">
        <f t="shared" ca="1" si="0"/>
        <v>0.34883720930232559</v>
      </c>
      <c r="G17">
        <f t="shared" ca="1" si="0"/>
        <v>0.34523809523809523</v>
      </c>
    </row>
    <row r="18" spans="1:7" x14ac:dyDescent="0.3">
      <c r="A18">
        <v>16</v>
      </c>
      <c r="B18">
        <f t="shared" ca="1" si="1"/>
        <v>10.385213974710375</v>
      </c>
      <c r="C18">
        <f t="shared" ca="1" si="2"/>
        <v>10.353661887482762</v>
      </c>
      <c r="D18">
        <f t="shared" ca="1" si="3"/>
        <v>0.38095238095238093</v>
      </c>
      <c r="E18">
        <f t="shared" ca="1" si="0"/>
        <v>0.37017585270860376</v>
      </c>
      <c r="F18">
        <f t="shared" ca="1" si="0"/>
        <v>0.37209302325581395</v>
      </c>
      <c r="G18">
        <f t="shared" ca="1" si="0"/>
        <v>0.36904761904761907</v>
      </c>
    </row>
    <row r="19" spans="1:7" x14ac:dyDescent="0.3">
      <c r="A19">
        <v>17</v>
      </c>
      <c r="B19">
        <f t="shared" ca="1" si="1"/>
        <v>10.320436711643405</v>
      </c>
      <c r="C19">
        <f t="shared" ca="1" si="2"/>
        <v>10.335508099691628</v>
      </c>
      <c r="D19">
        <f t="shared" ca="1" si="3"/>
        <v>0.40476190476190477</v>
      </c>
      <c r="E19">
        <f t="shared" ref="E19:G44" ca="1" si="4">($A19-E$1)/($B$1+1-2*E$1)</f>
        <v>0.39378024312522131</v>
      </c>
      <c r="F19">
        <f t="shared" ca="1" si="4"/>
        <v>0.39534883720930231</v>
      </c>
      <c r="G19">
        <f t="shared" ca="1" si="4"/>
        <v>0.39285714285714285</v>
      </c>
    </row>
    <row r="20" spans="1:7" x14ac:dyDescent="0.3">
      <c r="A20">
        <v>18</v>
      </c>
      <c r="B20">
        <f t="shared" ca="1" si="1"/>
        <v>10.010374546000834</v>
      </c>
      <c r="C20">
        <f t="shared" ca="1" si="2"/>
        <v>10.320436711643405</v>
      </c>
      <c r="D20">
        <f t="shared" ca="1" si="3"/>
        <v>0.42857142857142855</v>
      </c>
      <c r="E20">
        <f t="shared" ca="1" si="4"/>
        <v>0.4173846335418388</v>
      </c>
      <c r="F20">
        <f t="shared" ca="1" si="4"/>
        <v>0.41860465116279072</v>
      </c>
      <c r="G20">
        <f t="shared" ca="1" si="4"/>
        <v>0.41666666666666669</v>
      </c>
    </row>
    <row r="21" spans="1:7" x14ac:dyDescent="0.3">
      <c r="A21">
        <v>19</v>
      </c>
      <c r="B21">
        <f t="shared" ca="1" si="1"/>
        <v>7.1353268215619696</v>
      </c>
      <c r="C21">
        <f t="shared" ca="1" si="2"/>
        <v>10.279339529695497</v>
      </c>
      <c r="D21">
        <f t="shared" ca="1" si="3"/>
        <v>0.45238095238095238</v>
      </c>
      <c r="E21">
        <f t="shared" ca="1" si="4"/>
        <v>0.44098902395845629</v>
      </c>
      <c r="F21">
        <f t="shared" ca="1" si="4"/>
        <v>0.44186046511627908</v>
      </c>
      <c r="G21">
        <f t="shared" ca="1" si="4"/>
        <v>0.44047619047619047</v>
      </c>
    </row>
    <row r="22" spans="1:7" x14ac:dyDescent="0.3">
      <c r="A22">
        <v>20</v>
      </c>
      <c r="B22">
        <f t="shared" ca="1" si="1"/>
        <v>12.248677925600871</v>
      </c>
      <c r="C22">
        <f t="shared" ca="1" si="2"/>
        <v>10.255633333687628</v>
      </c>
      <c r="D22">
        <f t="shared" ca="1" si="3"/>
        <v>0.47619047619047616</v>
      </c>
      <c r="E22">
        <f t="shared" ca="1" si="4"/>
        <v>0.46459341437507379</v>
      </c>
      <c r="F22">
        <f t="shared" ca="1" si="4"/>
        <v>0.46511627906976744</v>
      </c>
      <c r="G22">
        <f t="shared" ca="1" si="4"/>
        <v>0.4642857142857143</v>
      </c>
    </row>
    <row r="23" spans="1:7" x14ac:dyDescent="0.3">
      <c r="A23">
        <v>21</v>
      </c>
      <c r="B23">
        <f t="shared" ca="1" si="1"/>
        <v>11.372341517272041</v>
      </c>
      <c r="C23">
        <f t="shared" ca="1" si="2"/>
        <v>10.209687916828335</v>
      </c>
      <c r="D23">
        <f t="shared" ca="1" si="3"/>
        <v>0.5</v>
      </c>
      <c r="E23">
        <f t="shared" ca="1" si="4"/>
        <v>0.48819780479169128</v>
      </c>
      <c r="F23">
        <f t="shared" ca="1" si="4"/>
        <v>0.48837209302325579</v>
      </c>
      <c r="G23">
        <f t="shared" ca="1" si="4"/>
        <v>0.48809523809523808</v>
      </c>
    </row>
    <row r="24" spans="1:7" x14ac:dyDescent="0.3">
      <c r="A24">
        <v>22</v>
      </c>
      <c r="B24">
        <f t="shared" ca="1" si="1"/>
        <v>10.055826562157616</v>
      </c>
      <c r="C24">
        <f t="shared" ca="1" si="2"/>
        <v>10.055826562157616</v>
      </c>
      <c r="D24">
        <f t="shared" ca="1" si="3"/>
        <v>0.52380952380952384</v>
      </c>
      <c r="E24">
        <f t="shared" ca="1" si="4"/>
        <v>0.51180219520830872</v>
      </c>
      <c r="F24">
        <f t="shared" ca="1" si="4"/>
        <v>0.51162790697674421</v>
      </c>
      <c r="G24">
        <f t="shared" ca="1" si="4"/>
        <v>0.51190476190476186</v>
      </c>
    </row>
    <row r="25" spans="1:7" x14ac:dyDescent="0.3">
      <c r="A25">
        <v>23</v>
      </c>
      <c r="B25">
        <f t="shared" ca="1" si="1"/>
        <v>10.353661887482762</v>
      </c>
      <c r="C25">
        <f t="shared" ca="1" si="2"/>
        <v>10.010374546000834</v>
      </c>
      <c r="D25">
        <f t="shared" ca="1" si="3"/>
        <v>0.54761904761904767</v>
      </c>
      <c r="E25">
        <f t="shared" ca="1" si="4"/>
        <v>0.53540658562492627</v>
      </c>
      <c r="F25">
        <f t="shared" ca="1" si="4"/>
        <v>0.53488372093023251</v>
      </c>
      <c r="G25">
        <f t="shared" ca="1" si="4"/>
        <v>0.5357142857142857</v>
      </c>
    </row>
    <row r="26" spans="1:7" x14ac:dyDescent="0.3">
      <c r="A26">
        <v>24</v>
      </c>
      <c r="B26">
        <f t="shared" ca="1" si="1"/>
        <v>10.255633333687628</v>
      </c>
      <c r="C26">
        <f t="shared" ca="1" si="2"/>
        <v>9.9461324113443066</v>
      </c>
      <c r="D26">
        <f t="shared" ca="1" si="3"/>
        <v>0.5714285714285714</v>
      </c>
      <c r="E26">
        <f t="shared" ca="1" si="4"/>
        <v>0.55901097604154371</v>
      </c>
      <c r="F26">
        <f t="shared" ca="1" si="4"/>
        <v>0.55813953488372092</v>
      </c>
      <c r="G26">
        <f t="shared" ca="1" si="4"/>
        <v>0.55952380952380953</v>
      </c>
    </row>
    <row r="27" spans="1:7" x14ac:dyDescent="0.3">
      <c r="A27">
        <v>25</v>
      </c>
      <c r="B27">
        <f t="shared" ca="1" si="1"/>
        <v>9.4939473675346875</v>
      </c>
      <c r="C27">
        <f t="shared" ca="1" si="2"/>
        <v>9.7501867634223895</v>
      </c>
      <c r="D27">
        <f t="shared" ca="1" si="3"/>
        <v>0.59523809523809523</v>
      </c>
      <c r="E27">
        <f t="shared" ca="1" si="4"/>
        <v>0.58261536645816125</v>
      </c>
      <c r="F27">
        <f t="shared" ca="1" si="4"/>
        <v>0.58139534883720934</v>
      </c>
      <c r="G27">
        <f t="shared" ca="1" si="4"/>
        <v>0.58333333333333337</v>
      </c>
    </row>
    <row r="28" spans="1:7" x14ac:dyDescent="0.3">
      <c r="A28">
        <v>26</v>
      </c>
      <c r="B28">
        <f t="shared" ca="1" si="1"/>
        <v>9.1997427751152241</v>
      </c>
      <c r="C28">
        <f t="shared" ca="1" si="2"/>
        <v>9.6772758333305049</v>
      </c>
      <c r="D28">
        <f t="shared" ca="1" si="3"/>
        <v>0.61904761904761907</v>
      </c>
      <c r="E28">
        <f t="shared" ca="1" si="4"/>
        <v>0.60621975687477869</v>
      </c>
      <c r="F28">
        <f t="shared" ca="1" si="4"/>
        <v>0.60465116279069764</v>
      </c>
      <c r="G28">
        <f t="shared" ca="1" si="4"/>
        <v>0.6071428571428571</v>
      </c>
    </row>
    <row r="29" spans="1:7" x14ac:dyDescent="0.3">
      <c r="A29">
        <v>27</v>
      </c>
      <c r="B29">
        <f t="shared" ca="1" si="1"/>
        <v>10.335508099691628</v>
      </c>
      <c r="C29">
        <f t="shared" ca="1" si="2"/>
        <v>9.6071611977018119</v>
      </c>
      <c r="D29">
        <f t="shared" ca="1" si="3"/>
        <v>0.6428571428571429</v>
      </c>
      <c r="E29">
        <f t="shared" ca="1" si="4"/>
        <v>0.62982414729139624</v>
      </c>
      <c r="F29">
        <f t="shared" ca="1" si="4"/>
        <v>0.62790697674418605</v>
      </c>
      <c r="G29">
        <f t="shared" ca="1" si="4"/>
        <v>0.63095238095238093</v>
      </c>
    </row>
    <row r="30" spans="1:7" x14ac:dyDescent="0.3">
      <c r="A30">
        <v>28</v>
      </c>
      <c r="B30">
        <f t="shared" ca="1" si="1"/>
        <v>9.320182264622785</v>
      </c>
      <c r="C30">
        <f t="shared" ca="1" si="2"/>
        <v>9.595293850882582</v>
      </c>
      <c r="D30">
        <f t="shared" ca="1" si="3"/>
        <v>0.66666666666666663</v>
      </c>
      <c r="E30">
        <f t="shared" ca="1" si="4"/>
        <v>0.65342853770801368</v>
      </c>
      <c r="F30">
        <f t="shared" ca="1" si="4"/>
        <v>0.65116279069767447</v>
      </c>
      <c r="G30">
        <f t="shared" ca="1" si="4"/>
        <v>0.65476190476190477</v>
      </c>
    </row>
    <row r="31" spans="1:7" x14ac:dyDescent="0.3">
      <c r="A31">
        <v>29</v>
      </c>
      <c r="B31">
        <f t="shared" ca="1" si="1"/>
        <v>9.0406976469266791</v>
      </c>
      <c r="C31">
        <f t="shared" ca="1" si="2"/>
        <v>9.5249736140599754</v>
      </c>
      <c r="D31">
        <f t="shared" ca="1" si="3"/>
        <v>0.69047619047619047</v>
      </c>
      <c r="E31">
        <f t="shared" ca="1" si="4"/>
        <v>0.67703292812463123</v>
      </c>
      <c r="F31">
        <f t="shared" ca="1" si="4"/>
        <v>0.67441860465116277</v>
      </c>
      <c r="G31">
        <f t="shared" ca="1" si="4"/>
        <v>0.6785714285714286</v>
      </c>
    </row>
    <row r="32" spans="1:7" x14ac:dyDescent="0.3">
      <c r="A32">
        <v>30</v>
      </c>
      <c r="B32">
        <f t="shared" ca="1" si="1"/>
        <v>10.727240709782905</v>
      </c>
      <c r="C32">
        <f t="shared" ca="1" si="2"/>
        <v>9.4939473675346875</v>
      </c>
      <c r="D32">
        <f t="shared" ca="1" si="3"/>
        <v>0.7142857142857143</v>
      </c>
      <c r="E32">
        <f t="shared" ca="1" si="4"/>
        <v>0.70063731854124867</v>
      </c>
      <c r="F32">
        <f t="shared" ca="1" si="4"/>
        <v>0.69767441860465118</v>
      </c>
      <c r="G32">
        <f t="shared" ca="1" si="4"/>
        <v>0.70238095238095233</v>
      </c>
    </row>
    <row r="33" spans="1:7" x14ac:dyDescent="0.3">
      <c r="A33">
        <v>31</v>
      </c>
      <c r="B33">
        <f t="shared" ca="1" si="1"/>
        <v>10.98893822179744</v>
      </c>
      <c r="C33">
        <f t="shared" ca="1" si="2"/>
        <v>9.3844274059317314</v>
      </c>
      <c r="D33">
        <f t="shared" ca="1" si="3"/>
        <v>0.73809523809523814</v>
      </c>
      <c r="E33">
        <f t="shared" ca="1" si="4"/>
        <v>0.7242417089578661</v>
      </c>
      <c r="F33">
        <f t="shared" ca="1" si="4"/>
        <v>0.72093023255813948</v>
      </c>
      <c r="G33">
        <f t="shared" ca="1" si="4"/>
        <v>0.72619047619047616</v>
      </c>
    </row>
    <row r="34" spans="1:7" x14ac:dyDescent="0.3">
      <c r="A34">
        <v>32</v>
      </c>
      <c r="B34">
        <f t="shared" ca="1" si="1"/>
        <v>10.209687916828335</v>
      </c>
      <c r="C34">
        <f t="shared" ca="1" si="2"/>
        <v>9.320182264622785</v>
      </c>
      <c r="D34">
        <f t="shared" ca="1" si="3"/>
        <v>0.76190476190476186</v>
      </c>
      <c r="E34">
        <f t="shared" ca="1" si="4"/>
        <v>0.74784609937448365</v>
      </c>
      <c r="F34">
        <f t="shared" ca="1" si="4"/>
        <v>0.7441860465116279</v>
      </c>
      <c r="G34">
        <f t="shared" ca="1" si="4"/>
        <v>0.75</v>
      </c>
    </row>
    <row r="35" spans="1:7" x14ac:dyDescent="0.3">
      <c r="A35">
        <v>33</v>
      </c>
      <c r="B35">
        <f t="shared" ca="1" si="1"/>
        <v>9.2775823469567857</v>
      </c>
      <c r="C35">
        <f t="shared" ca="1" si="2"/>
        <v>9.2775823469567857</v>
      </c>
      <c r="D35">
        <f t="shared" ca="1" si="3"/>
        <v>0.7857142857142857</v>
      </c>
      <c r="E35">
        <f t="shared" ca="1" si="4"/>
        <v>0.77145048979110109</v>
      </c>
      <c r="F35">
        <f t="shared" ca="1" si="4"/>
        <v>0.76744186046511631</v>
      </c>
      <c r="G35">
        <f t="shared" ca="1" si="4"/>
        <v>0.77380952380952384</v>
      </c>
    </row>
    <row r="36" spans="1:7" x14ac:dyDescent="0.3">
      <c r="A36">
        <v>34</v>
      </c>
      <c r="B36">
        <f t="shared" ca="1" si="1"/>
        <v>7.9468774756163878</v>
      </c>
      <c r="C36">
        <f t="shared" ca="1" si="2"/>
        <v>9.1997427751152241</v>
      </c>
      <c r="D36">
        <f t="shared" ca="1" si="3"/>
        <v>0.80952380952380953</v>
      </c>
      <c r="E36">
        <f t="shared" ca="1" si="4"/>
        <v>0.79505488020771853</v>
      </c>
      <c r="F36">
        <f t="shared" ca="1" si="4"/>
        <v>0.79069767441860461</v>
      </c>
      <c r="G36">
        <f t="shared" ca="1" si="4"/>
        <v>0.79761904761904767</v>
      </c>
    </row>
    <row r="37" spans="1:7" x14ac:dyDescent="0.3">
      <c r="A37">
        <v>35</v>
      </c>
      <c r="B37">
        <f t="shared" ca="1" si="1"/>
        <v>8.1306399966247351</v>
      </c>
      <c r="C37">
        <f t="shared" ca="1" si="2"/>
        <v>9.0406976469266791</v>
      </c>
      <c r="D37">
        <f t="shared" ca="1" si="3"/>
        <v>0.83333333333333337</v>
      </c>
      <c r="E37">
        <f t="shared" ca="1" si="4"/>
        <v>0.81865927062433608</v>
      </c>
      <c r="F37">
        <f t="shared" ca="1" si="4"/>
        <v>0.81395348837209303</v>
      </c>
      <c r="G37">
        <f t="shared" ca="1" si="4"/>
        <v>0.8214285714285714</v>
      </c>
    </row>
    <row r="38" spans="1:7" x14ac:dyDescent="0.3">
      <c r="A38">
        <v>36</v>
      </c>
      <c r="B38">
        <f t="shared" ca="1" si="1"/>
        <v>9.595293850882582</v>
      </c>
      <c r="C38">
        <f t="shared" ca="1" si="2"/>
        <v>8.7737253752248581</v>
      </c>
      <c r="D38">
        <f t="shared" ca="1" si="3"/>
        <v>0.8571428571428571</v>
      </c>
      <c r="E38">
        <f t="shared" ca="1" si="4"/>
        <v>0.84226366104095352</v>
      </c>
      <c r="F38">
        <f t="shared" ca="1" si="4"/>
        <v>0.83720930232558144</v>
      </c>
      <c r="G38">
        <f t="shared" ca="1" si="4"/>
        <v>0.84523809523809523</v>
      </c>
    </row>
    <row r="39" spans="1:7" x14ac:dyDescent="0.3">
      <c r="A39">
        <v>37</v>
      </c>
      <c r="B39">
        <f t="shared" ca="1" si="1"/>
        <v>9.3844274059317314</v>
      </c>
      <c r="C39">
        <f t="shared" ca="1" si="2"/>
        <v>8.6905803214553448</v>
      </c>
      <c r="D39">
        <f t="shared" ca="1" si="3"/>
        <v>0.88095238095238093</v>
      </c>
      <c r="E39">
        <f t="shared" ca="1" si="4"/>
        <v>0.86586805145757095</v>
      </c>
      <c r="F39">
        <f t="shared" ca="1" si="4"/>
        <v>0.86046511627906974</v>
      </c>
      <c r="G39">
        <f t="shared" ca="1" si="4"/>
        <v>0.86904761904761907</v>
      </c>
    </row>
    <row r="40" spans="1:7" x14ac:dyDescent="0.3">
      <c r="A40">
        <v>38</v>
      </c>
      <c r="B40">
        <f t="shared" ca="1" si="1"/>
        <v>11.071669847862722</v>
      </c>
      <c r="C40">
        <f t="shared" ca="1" si="2"/>
        <v>8.3930709213579178</v>
      </c>
      <c r="D40">
        <f t="shared" ca="1" si="3"/>
        <v>0.90476190476190477</v>
      </c>
      <c r="E40">
        <f t="shared" ca="1" si="4"/>
        <v>0.8894724418741885</v>
      </c>
      <c r="F40">
        <f t="shared" ca="1" si="4"/>
        <v>0.88372093023255816</v>
      </c>
      <c r="G40">
        <f t="shared" ca="1" si="4"/>
        <v>0.8928571428571429</v>
      </c>
    </row>
    <row r="41" spans="1:7" x14ac:dyDescent="0.3">
      <c r="A41">
        <v>39</v>
      </c>
      <c r="B41">
        <f t="shared" ca="1" si="1"/>
        <v>11.368927308758032</v>
      </c>
      <c r="C41">
        <f t="shared" ca="1" si="2"/>
        <v>8.2087663546077341</v>
      </c>
      <c r="D41">
        <f t="shared" ca="1" si="3"/>
        <v>0.9285714285714286</v>
      </c>
      <c r="E41">
        <f t="shared" ca="1" si="4"/>
        <v>0.91307683229080594</v>
      </c>
      <c r="F41">
        <f t="shared" ca="1" si="4"/>
        <v>0.90697674418604646</v>
      </c>
      <c r="G41">
        <f t="shared" ca="1" si="4"/>
        <v>0.91666666666666663</v>
      </c>
    </row>
    <row r="42" spans="1:7" x14ac:dyDescent="0.3">
      <c r="A42">
        <v>40</v>
      </c>
      <c r="B42">
        <f t="shared" ca="1" si="1"/>
        <v>9.7501867634223895</v>
      </c>
      <c r="C42">
        <f t="shared" ca="1" si="2"/>
        <v>8.1306399966247351</v>
      </c>
      <c r="D42">
        <f t="shared" ca="1" si="3"/>
        <v>0.95238095238095233</v>
      </c>
      <c r="E42">
        <f t="shared" ca="1" si="4"/>
        <v>0.93668122270742349</v>
      </c>
      <c r="F42">
        <f t="shared" ca="1" si="4"/>
        <v>0.93023255813953487</v>
      </c>
      <c r="G42">
        <f t="shared" ca="1" si="4"/>
        <v>0.94047619047619047</v>
      </c>
    </row>
    <row r="43" spans="1:7" x14ac:dyDescent="0.3">
      <c r="A43">
        <v>41</v>
      </c>
      <c r="B43">
        <f t="shared" ca="1" si="1"/>
        <v>10.659048706549992</v>
      </c>
      <c r="C43">
        <f t="shared" ca="1" si="2"/>
        <v>7.9468774756163878</v>
      </c>
      <c r="D43">
        <f t="shared" ca="1" si="3"/>
        <v>0.97619047619047616</v>
      </c>
      <c r="E43">
        <f t="shared" ca="1" si="4"/>
        <v>0.96028561312404093</v>
      </c>
      <c r="F43">
        <f t="shared" ca="1" si="4"/>
        <v>0.95348837209302328</v>
      </c>
      <c r="G43">
        <f t="shared" ca="1" si="4"/>
        <v>0.9642857142857143</v>
      </c>
    </row>
    <row r="44" spans="1:7" x14ac:dyDescent="0.3">
      <c r="A44">
        <v>42</v>
      </c>
      <c r="B44">
        <f t="shared" ca="1" si="1"/>
        <v>11.505462814208734</v>
      </c>
      <c r="C44">
        <f t="shared" ca="1" si="2"/>
        <v>7.1353268215619696</v>
      </c>
      <c r="D44">
        <f t="shared" ca="1" si="3"/>
        <v>1</v>
      </c>
      <c r="E44">
        <f t="shared" ca="1" si="4"/>
        <v>0.98389000354065848</v>
      </c>
      <c r="F44">
        <f t="shared" ca="1" si="4"/>
        <v>0.97674418604651159</v>
      </c>
      <c r="G44">
        <f t="shared" ca="1" si="4"/>
        <v>0.98809523809523814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Lehman, William P CIV USARMY CEIWR (USA)</dc:creator>
  <cp:lastModifiedBy>Lehman, William P CIV USARMY CEIWR (USA)</cp:lastModifiedBy>
  <dcterms:created xsi:type="dcterms:W3CDTF">2026-04-29T13:51:33Z</dcterms:created>
  <dcterms:modified xsi:type="dcterms:W3CDTF">2026-04-29T14:32:31Z</dcterms:modified>
</cp:coreProperties>
</file>