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q0hecrjn.HQ-FOA\Documents\Richard\Training and Course Materials\#123 FFA Correlation\"/>
    </mc:Choice>
  </mc:AlternateContent>
  <xr:revisionPtr revIDLastSave="0" documentId="13_ncr:1_{F2879B41-0787-4B5A-A5DF-E412B73FE69C}" xr6:coauthVersionLast="47" xr6:coauthVersionMax="47" xr10:uidLastSave="{00000000-0000-0000-0000-000000000000}"/>
  <bookViews>
    <workbookView xWindow="-110" yWindow="-90" windowWidth="19420" windowHeight="11480" xr2:uid="{0347F025-DEE8-48FC-A6D6-348D3F50D7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2" i="1"/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2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J4" i="1"/>
  <c r="J3" i="1"/>
  <c r="J2" i="1"/>
  <c r="J6" i="1"/>
  <c r="J7" i="1" l="1"/>
  <c r="J5" i="1"/>
</calcChain>
</file>

<file path=xl/sharedStrings.xml><?xml version="1.0" encoding="utf-8"?>
<sst xmlns="http://schemas.openxmlformats.org/spreadsheetml/2006/main" count="15" uniqueCount="14">
  <si>
    <t>WY</t>
  </si>
  <si>
    <t>Marshalltown</t>
  </si>
  <si>
    <t>Marengo</t>
  </si>
  <si>
    <t>Spearman's</t>
  </si>
  <si>
    <t>Covariance</t>
  </si>
  <si>
    <t xml:space="preserve">Standard Deviation </t>
  </si>
  <si>
    <t>Pearsons Computed</t>
  </si>
  <si>
    <t>Marshalltown Rank</t>
  </si>
  <si>
    <t>Marengo Rank</t>
  </si>
  <si>
    <t xml:space="preserve"> </t>
  </si>
  <si>
    <t>Marshalltown Logged</t>
  </si>
  <si>
    <t>Marengo Logged</t>
  </si>
  <si>
    <t xml:space="preserve">Pearsons Raw Flows Excel Function </t>
  </si>
  <si>
    <t>Pearsons Logged Flows Excel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</si>
</sst>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wrapText="1" readingOrder="1"/>
    </xf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DC3-587A-4C65-9F9C-6FDC0F1E6D99}">
  <dimension ref="A1:J31"/>
  <sheetViews>
    <sheetView tabSelected="1" workbookViewId="0">
      <selection activeCell="H16" sqref="H16"/>
    </sheetView>
  </sheetViews>
  <sheetFormatPr defaultRowHeight="12.5" x14ac:dyDescent="0.25"/>
  <cols>
    <col min="1" max="6" width="17.1796875" style="1" customWidth="1"/>
    <col min="7" max="7" width="11.36328125" style="1" bestFit="1" customWidth="1"/>
    <col min="8" max="8" width="24.26953125" style="1" customWidth="1"/>
    <col min="9" max="9" width="19.7265625" style="1" customWidth="1"/>
    <col min="10" max="16384" width="8.7265625" style="1"/>
  </cols>
  <sheetData>
    <row r="1" spans="1:10" ht="25" x14ac:dyDescent="0.25">
      <c r="A1" s="2" t="s">
        <v>0</v>
      </c>
      <c r="B1" s="2" t="s">
        <v>1</v>
      </c>
      <c r="C1" s="2" t="s">
        <v>10</v>
      </c>
      <c r="D1" s="2" t="s">
        <v>7</v>
      </c>
      <c r="E1" s="2" t="s">
        <v>2</v>
      </c>
      <c r="F1" s="1" t="s">
        <v>8</v>
      </c>
      <c r="G1" s="3" t="s">
        <v>11</v>
      </c>
      <c r="H1" s="3"/>
    </row>
    <row r="2" spans="1:10" x14ac:dyDescent="0.25">
      <c r="A2" s="2">
        <v>1993</v>
      </c>
      <c r="B2" s="2">
        <v>20400</v>
      </c>
      <c r="C2" s="2">
        <f>LOG10(B2)</f>
        <v>4.3096301674258983</v>
      </c>
      <c r="D2" s="2">
        <f>_xlfn.RANK.AVG(B2,$B$2:$B$30,1)</f>
        <v>26</v>
      </c>
      <c r="E2" s="2">
        <v>38000</v>
      </c>
      <c r="F2" s="1">
        <f>_xlfn.RANK.AVG(E2,$E$2:$E$30,1)</f>
        <v>28</v>
      </c>
      <c r="G2" s="2">
        <f>LOG10(E2)</f>
        <v>4.5797835966168101</v>
      </c>
      <c r="I2" s="1" t="s">
        <v>4</v>
      </c>
      <c r="J2" s="1">
        <f>_xlfn.COVARIANCE.S(B2:B30,E2:E30)</f>
        <v>62516306.896551721</v>
      </c>
    </row>
    <row r="3" spans="1:10" x14ac:dyDescent="0.25">
      <c r="A3" s="2">
        <v>1994</v>
      </c>
      <c r="B3" s="2">
        <v>6420</v>
      </c>
      <c r="C3" s="2">
        <f t="shared" ref="C3:C30" si="0">LOG10(B3)</f>
        <v>3.8075350280688531</v>
      </c>
      <c r="D3" s="2">
        <f t="shared" ref="D3:D30" si="1">_xlfn.RANK.AVG(B3,$B$2:$B$30,1)</f>
        <v>9</v>
      </c>
      <c r="E3" s="2">
        <v>8350</v>
      </c>
      <c r="F3" s="1">
        <f t="shared" ref="F3:F30" si="2">_xlfn.RANK.AVG(E3,$E$2:$E$30,1)</f>
        <v>7</v>
      </c>
      <c r="G3" s="2">
        <f t="shared" ref="G3:G30" si="3">LOG10(E3)</f>
        <v>3.9216864754836021</v>
      </c>
      <c r="I3" s="1" t="s">
        <v>5</v>
      </c>
      <c r="J3" s="1">
        <f>_xlfn.STDEV.S(B2:B30)</f>
        <v>6566.6290247560401</v>
      </c>
    </row>
    <row r="4" spans="1:10" x14ac:dyDescent="0.25">
      <c r="A4" s="2">
        <v>1995</v>
      </c>
      <c r="B4" s="2">
        <v>4330</v>
      </c>
      <c r="C4" s="2">
        <f t="shared" si="0"/>
        <v>3.6364878963533656</v>
      </c>
      <c r="D4" s="2">
        <f t="shared" si="1"/>
        <v>5</v>
      </c>
      <c r="E4" s="2">
        <v>9210</v>
      </c>
      <c r="F4" s="1">
        <f t="shared" si="2"/>
        <v>9</v>
      </c>
      <c r="G4" s="2">
        <f t="shared" si="3"/>
        <v>3.9642596301968491</v>
      </c>
      <c r="I4" s="1" t="s">
        <v>5</v>
      </c>
      <c r="J4" s="1">
        <f>_xlfn.STDEV.S(E2:E30)</f>
        <v>10909.436316277586</v>
      </c>
    </row>
    <row r="5" spans="1:10" x14ac:dyDescent="0.25">
      <c r="A5" s="2">
        <v>1996</v>
      </c>
      <c r="B5" s="2">
        <v>5970</v>
      </c>
      <c r="C5" s="2">
        <f t="shared" si="0"/>
        <v>3.775974331129369</v>
      </c>
      <c r="D5" s="2">
        <f t="shared" si="1"/>
        <v>8</v>
      </c>
      <c r="E5" s="2">
        <v>10900</v>
      </c>
      <c r="F5" s="1">
        <f t="shared" si="2"/>
        <v>13</v>
      </c>
      <c r="G5" s="2">
        <f t="shared" si="3"/>
        <v>4.0374264979406238</v>
      </c>
      <c r="I5" s="1" t="s">
        <v>6</v>
      </c>
      <c r="J5" s="1">
        <f>J2/(J3*J4)</f>
        <v>0.87266693513368077</v>
      </c>
    </row>
    <row r="6" spans="1:10" x14ac:dyDescent="0.25">
      <c r="A6" s="2">
        <v>1997</v>
      </c>
      <c r="B6" s="2">
        <v>8890</v>
      </c>
      <c r="C6" s="2">
        <f t="shared" si="0"/>
        <v>3.9489017609702137</v>
      </c>
      <c r="D6" s="2">
        <f t="shared" si="1"/>
        <v>15</v>
      </c>
      <c r="E6" s="2">
        <v>10200</v>
      </c>
      <c r="F6" s="1">
        <f t="shared" si="2"/>
        <v>12</v>
      </c>
      <c r="G6" s="2">
        <f t="shared" si="3"/>
        <v>4.008600171761918</v>
      </c>
      <c r="I6" s="1" t="s">
        <v>12</v>
      </c>
      <c r="J6" s="1">
        <f>CORREL(B2:B30,E2:E30)</f>
        <v>0.87266693513368077</v>
      </c>
    </row>
    <row r="7" spans="1:10" x14ac:dyDescent="0.25">
      <c r="A7" s="2">
        <v>1998</v>
      </c>
      <c r="B7" s="2">
        <v>12600</v>
      </c>
      <c r="C7" s="2">
        <f t="shared" si="0"/>
        <v>4.1003705451175625</v>
      </c>
      <c r="D7" s="2">
        <f t="shared" si="1"/>
        <v>21</v>
      </c>
      <c r="E7" s="2">
        <v>19500</v>
      </c>
      <c r="F7" s="1">
        <f t="shared" si="2"/>
        <v>24</v>
      </c>
      <c r="G7" s="2">
        <f t="shared" si="3"/>
        <v>4.2900346113625183</v>
      </c>
      <c r="I7" s="1" t="s">
        <v>3</v>
      </c>
      <c r="J7" s="1">
        <f>CORREL(D2:D30,F2:F30)</f>
        <v>0.92463054187192106</v>
      </c>
    </row>
    <row r="8" spans="1:10" x14ac:dyDescent="0.25">
      <c r="A8" s="2">
        <v>1999</v>
      </c>
      <c r="B8" s="2">
        <v>9790</v>
      </c>
      <c r="C8" s="2">
        <f t="shared" si="0"/>
        <v>3.9907826918031377</v>
      </c>
      <c r="D8" s="2">
        <f t="shared" si="1"/>
        <v>18</v>
      </c>
      <c r="E8" s="2">
        <v>11600</v>
      </c>
      <c r="F8" s="1">
        <f t="shared" si="2"/>
        <v>14</v>
      </c>
      <c r="G8" s="2">
        <f t="shared" si="3"/>
        <v>4.0644579892269181</v>
      </c>
      <c r="H8" s="1" t="s">
        <v>9</v>
      </c>
      <c r="I8" s="1" t="s">
        <v>13</v>
      </c>
      <c r="J8" s="1">
        <f>CORREL(C2:C30,G2:G30)</f>
        <v>0.9174280928203653</v>
      </c>
    </row>
    <row r="9" spans="1:10" x14ac:dyDescent="0.25">
      <c r="A9" s="2">
        <v>2000</v>
      </c>
      <c r="B9" s="2">
        <v>5790</v>
      </c>
      <c r="C9" s="2">
        <f t="shared" si="0"/>
        <v>3.762678563727436</v>
      </c>
      <c r="D9" s="2">
        <f t="shared" si="1"/>
        <v>7</v>
      </c>
      <c r="E9" s="2">
        <v>6290</v>
      </c>
      <c r="F9" s="1">
        <f t="shared" si="2"/>
        <v>5</v>
      </c>
      <c r="G9" s="2">
        <f t="shared" si="3"/>
        <v>3.7986506454452691</v>
      </c>
      <c r="H9" s="2"/>
    </row>
    <row r="10" spans="1:10" x14ac:dyDescent="0.25">
      <c r="A10" s="2">
        <v>2001</v>
      </c>
      <c r="B10" s="2">
        <v>7910</v>
      </c>
      <c r="C10" s="2">
        <f t="shared" si="0"/>
        <v>3.8981764834976764</v>
      </c>
      <c r="D10" s="2">
        <f t="shared" si="1"/>
        <v>12</v>
      </c>
      <c r="E10" s="2">
        <v>9540</v>
      </c>
      <c r="F10" s="1">
        <f t="shared" si="2"/>
        <v>10</v>
      </c>
      <c r="G10" s="2">
        <f t="shared" si="3"/>
        <v>3.9795483747040952</v>
      </c>
      <c r="H10" s="2"/>
    </row>
    <row r="11" spans="1:10" x14ac:dyDescent="0.25">
      <c r="A11" s="2">
        <v>2002</v>
      </c>
      <c r="B11" s="2">
        <v>2750</v>
      </c>
      <c r="C11" s="2">
        <f t="shared" si="0"/>
        <v>3.4393326938302629</v>
      </c>
      <c r="D11" s="2">
        <f t="shared" si="1"/>
        <v>3</v>
      </c>
      <c r="E11" s="2">
        <v>5180</v>
      </c>
      <c r="F11" s="1">
        <f t="shared" si="2"/>
        <v>4</v>
      </c>
      <c r="G11" s="2">
        <f t="shared" si="3"/>
        <v>3.7143297597452332</v>
      </c>
      <c r="H11" s="2"/>
    </row>
    <row r="12" spans="1:10" x14ac:dyDescent="0.25">
      <c r="A12" s="2">
        <v>2003</v>
      </c>
      <c r="B12" s="2">
        <v>5420</v>
      </c>
      <c r="C12" s="2">
        <f t="shared" si="0"/>
        <v>3.7339992865383871</v>
      </c>
      <c r="D12" s="2">
        <f t="shared" si="1"/>
        <v>6</v>
      </c>
      <c r="E12" s="2">
        <v>8880</v>
      </c>
      <c r="F12" s="1">
        <f t="shared" si="2"/>
        <v>8</v>
      </c>
      <c r="G12" s="2">
        <f t="shared" si="3"/>
        <v>3.9484129657786009</v>
      </c>
      <c r="H12" s="2"/>
    </row>
    <row r="13" spans="1:10" x14ac:dyDescent="0.25">
      <c r="A13" s="2">
        <v>2004</v>
      </c>
      <c r="B13" s="2">
        <v>8330</v>
      </c>
      <c r="C13" s="2">
        <f t="shared" si="0"/>
        <v>3.9206450014067875</v>
      </c>
      <c r="D13" s="2">
        <f t="shared" si="1"/>
        <v>13</v>
      </c>
      <c r="E13" s="2">
        <v>14600</v>
      </c>
      <c r="F13" s="1">
        <f t="shared" si="2"/>
        <v>17</v>
      </c>
      <c r="G13" s="2">
        <f t="shared" si="3"/>
        <v>4.1643528557844371</v>
      </c>
      <c r="H13" s="2"/>
    </row>
    <row r="14" spans="1:10" x14ac:dyDescent="0.25">
      <c r="A14" s="2">
        <v>2005</v>
      </c>
      <c r="B14" s="2">
        <v>7240</v>
      </c>
      <c r="C14" s="2">
        <f t="shared" si="0"/>
        <v>3.8597385661971471</v>
      </c>
      <c r="D14" s="2">
        <f t="shared" si="1"/>
        <v>11</v>
      </c>
      <c r="E14" s="2">
        <v>8130</v>
      </c>
      <c r="F14" s="1">
        <f t="shared" si="2"/>
        <v>6</v>
      </c>
      <c r="G14" s="2">
        <f t="shared" si="3"/>
        <v>3.910090545594068</v>
      </c>
      <c r="H14" s="2"/>
    </row>
    <row r="15" spans="1:10" x14ac:dyDescent="0.25">
      <c r="A15" s="2">
        <v>2006</v>
      </c>
      <c r="B15" s="2">
        <v>3610</v>
      </c>
      <c r="C15" s="2">
        <f t="shared" si="0"/>
        <v>3.5575072019056577</v>
      </c>
      <c r="D15" s="2">
        <f t="shared" si="1"/>
        <v>4</v>
      </c>
      <c r="E15" s="2">
        <v>4580</v>
      </c>
      <c r="F15" s="1">
        <f t="shared" si="2"/>
        <v>2</v>
      </c>
      <c r="G15" s="2">
        <f t="shared" si="3"/>
        <v>3.6608654780038692</v>
      </c>
      <c r="H15" s="2"/>
    </row>
    <row r="16" spans="1:10" x14ac:dyDescent="0.25">
      <c r="A16" s="2">
        <v>2007</v>
      </c>
      <c r="B16" s="2">
        <v>16900</v>
      </c>
      <c r="C16" s="2">
        <f t="shared" si="0"/>
        <v>4.2278867046136739</v>
      </c>
      <c r="D16" s="2">
        <f t="shared" si="1"/>
        <v>25</v>
      </c>
      <c r="E16" s="2">
        <v>15900</v>
      </c>
      <c r="F16" s="1">
        <f t="shared" si="2"/>
        <v>20</v>
      </c>
      <c r="G16" s="2">
        <f t="shared" si="3"/>
        <v>4.2013971243204518</v>
      </c>
      <c r="H16" s="2"/>
    </row>
    <row r="17" spans="1:8" x14ac:dyDescent="0.25">
      <c r="A17" s="2">
        <v>2008</v>
      </c>
      <c r="B17" s="2">
        <v>22400</v>
      </c>
      <c r="C17" s="2">
        <f t="shared" si="0"/>
        <v>4.3502480183341632</v>
      </c>
      <c r="D17" s="2">
        <f t="shared" si="1"/>
        <v>27</v>
      </c>
      <c r="E17" s="2">
        <v>51000</v>
      </c>
      <c r="F17" s="1">
        <f t="shared" si="2"/>
        <v>29</v>
      </c>
      <c r="G17" s="2">
        <f t="shared" si="3"/>
        <v>4.7075701760979367</v>
      </c>
      <c r="H17" s="2"/>
    </row>
    <row r="18" spans="1:8" x14ac:dyDescent="0.25">
      <c r="A18" s="2">
        <v>2009</v>
      </c>
      <c r="B18" s="2">
        <v>10100</v>
      </c>
      <c r="C18" s="2">
        <f t="shared" si="0"/>
        <v>4.0043213737826422</v>
      </c>
      <c r="D18" s="2">
        <f t="shared" si="1"/>
        <v>19</v>
      </c>
      <c r="E18" s="2">
        <v>15500</v>
      </c>
      <c r="F18" s="1">
        <f t="shared" si="2"/>
        <v>19</v>
      </c>
      <c r="G18" s="2">
        <f t="shared" si="3"/>
        <v>4.1903316981702918</v>
      </c>
      <c r="H18" s="2"/>
    </row>
    <row r="19" spans="1:8" x14ac:dyDescent="0.25">
      <c r="A19" s="2">
        <v>2010</v>
      </c>
      <c r="B19" s="2">
        <v>12100</v>
      </c>
      <c r="C19" s="2">
        <f t="shared" si="0"/>
        <v>4.0827853703164498</v>
      </c>
      <c r="D19" s="2">
        <f t="shared" si="1"/>
        <v>20</v>
      </c>
      <c r="E19" s="2">
        <v>16200</v>
      </c>
      <c r="F19" s="1">
        <f t="shared" si="2"/>
        <v>21</v>
      </c>
      <c r="G19" s="2">
        <f t="shared" si="3"/>
        <v>4.2095150145426308</v>
      </c>
      <c r="H19" s="2"/>
    </row>
    <row r="20" spans="1:8" x14ac:dyDescent="0.25">
      <c r="A20" s="2">
        <v>2011</v>
      </c>
      <c r="B20" s="2">
        <v>6480</v>
      </c>
      <c r="C20" s="2">
        <f t="shared" si="0"/>
        <v>3.8115750058705933</v>
      </c>
      <c r="D20" s="2">
        <f t="shared" si="1"/>
        <v>10</v>
      </c>
      <c r="E20" s="2">
        <v>9950</v>
      </c>
      <c r="F20" s="1">
        <f t="shared" si="2"/>
        <v>11</v>
      </c>
      <c r="G20" s="2">
        <f t="shared" si="3"/>
        <v>3.9978230807457256</v>
      </c>
      <c r="H20" s="2"/>
    </row>
    <row r="21" spans="1:8" x14ac:dyDescent="0.25">
      <c r="A21" s="2">
        <v>2012</v>
      </c>
      <c r="B21" s="2">
        <v>2400</v>
      </c>
      <c r="C21" s="2">
        <f t="shared" si="0"/>
        <v>3.3802112417116059</v>
      </c>
      <c r="D21" s="2">
        <f t="shared" si="1"/>
        <v>2</v>
      </c>
      <c r="E21" s="2">
        <v>3430</v>
      </c>
      <c r="F21" s="1">
        <f t="shared" si="2"/>
        <v>1</v>
      </c>
      <c r="G21" s="2">
        <f t="shared" si="3"/>
        <v>3.5352941200427703</v>
      </c>
      <c r="H21" s="2"/>
    </row>
    <row r="22" spans="1:8" x14ac:dyDescent="0.25">
      <c r="A22" s="2">
        <v>2013</v>
      </c>
      <c r="B22" s="2">
        <v>25500</v>
      </c>
      <c r="C22" s="2">
        <f t="shared" si="0"/>
        <v>4.4065401804339555</v>
      </c>
      <c r="D22" s="2">
        <f t="shared" si="1"/>
        <v>29</v>
      </c>
      <c r="E22" s="2">
        <v>37200</v>
      </c>
      <c r="F22" s="1">
        <f t="shared" si="2"/>
        <v>27</v>
      </c>
      <c r="G22" s="2">
        <f t="shared" si="3"/>
        <v>4.5705429398818973</v>
      </c>
      <c r="H22" s="2"/>
    </row>
    <row r="23" spans="1:8" x14ac:dyDescent="0.25">
      <c r="A23" s="2">
        <v>2014</v>
      </c>
      <c r="B23" s="2">
        <v>24500</v>
      </c>
      <c r="C23" s="2">
        <f t="shared" si="0"/>
        <v>4.3891660843645326</v>
      </c>
      <c r="D23" s="2">
        <f t="shared" si="1"/>
        <v>28</v>
      </c>
      <c r="E23" s="2">
        <v>26800</v>
      </c>
      <c r="F23" s="1">
        <f t="shared" si="2"/>
        <v>26</v>
      </c>
      <c r="G23" s="2">
        <f t="shared" si="3"/>
        <v>4.4281347940287885</v>
      </c>
      <c r="H23" s="2"/>
    </row>
    <row r="24" spans="1:8" x14ac:dyDescent="0.25">
      <c r="A24" s="2">
        <v>2015</v>
      </c>
      <c r="B24" s="2">
        <v>14300</v>
      </c>
      <c r="C24" s="2">
        <f t="shared" si="0"/>
        <v>4.1553360374650614</v>
      </c>
      <c r="D24" s="2">
        <f t="shared" si="1"/>
        <v>22</v>
      </c>
      <c r="E24" s="2">
        <v>13000</v>
      </c>
      <c r="F24" s="1">
        <f t="shared" si="2"/>
        <v>16</v>
      </c>
      <c r="G24" s="2">
        <f t="shared" si="3"/>
        <v>4.1139433523068369</v>
      </c>
      <c r="H24" s="2"/>
    </row>
    <row r="25" spans="1:8" x14ac:dyDescent="0.25">
      <c r="A25" s="2">
        <v>2016</v>
      </c>
      <c r="B25" s="2">
        <v>16800</v>
      </c>
      <c r="C25" s="2">
        <f t="shared" si="0"/>
        <v>4.2253092817258633</v>
      </c>
      <c r="D25" s="2">
        <f t="shared" si="1"/>
        <v>24</v>
      </c>
      <c r="E25" s="2">
        <v>19000</v>
      </c>
      <c r="F25" s="1">
        <f t="shared" si="2"/>
        <v>23</v>
      </c>
      <c r="G25" s="2">
        <f t="shared" si="3"/>
        <v>4.2787536009528289</v>
      </c>
      <c r="H25" s="2"/>
    </row>
    <row r="26" spans="1:8" x14ac:dyDescent="0.25">
      <c r="A26" s="2">
        <v>2017</v>
      </c>
      <c r="B26" s="2">
        <v>8510</v>
      </c>
      <c r="C26" s="2">
        <f t="shared" si="0"/>
        <v>3.929929560084588</v>
      </c>
      <c r="D26" s="2">
        <f t="shared" si="1"/>
        <v>14</v>
      </c>
      <c r="E26" s="2">
        <v>12300</v>
      </c>
      <c r="F26" s="1">
        <f t="shared" si="2"/>
        <v>15</v>
      </c>
      <c r="G26" s="2">
        <f t="shared" si="3"/>
        <v>4.0899051114393981</v>
      </c>
      <c r="H26" s="2"/>
    </row>
    <row r="27" spans="1:8" x14ac:dyDescent="0.25">
      <c r="A27" s="2">
        <v>2018</v>
      </c>
      <c r="B27" s="2">
        <v>9000</v>
      </c>
      <c r="C27" s="2">
        <f t="shared" si="0"/>
        <v>3.9542425094393248</v>
      </c>
      <c r="D27" s="2">
        <f t="shared" si="1"/>
        <v>16</v>
      </c>
      <c r="E27" s="2">
        <v>20800</v>
      </c>
      <c r="F27" s="1">
        <f t="shared" si="2"/>
        <v>25</v>
      </c>
      <c r="G27" s="2">
        <f t="shared" si="3"/>
        <v>4.318063334962762</v>
      </c>
      <c r="H27" s="2"/>
    </row>
    <row r="28" spans="1:8" x14ac:dyDescent="0.25">
      <c r="A28" s="2">
        <v>2019</v>
      </c>
      <c r="B28" s="2">
        <v>15700</v>
      </c>
      <c r="C28" s="2">
        <f t="shared" si="0"/>
        <v>4.195899652409234</v>
      </c>
      <c r="D28" s="2">
        <f t="shared" si="1"/>
        <v>23</v>
      </c>
      <c r="E28" s="2">
        <v>18400</v>
      </c>
      <c r="F28" s="1">
        <f t="shared" si="2"/>
        <v>22</v>
      </c>
      <c r="G28" s="2">
        <f t="shared" si="3"/>
        <v>4.2648178230095368</v>
      </c>
      <c r="H28" s="2"/>
    </row>
    <row r="29" spans="1:8" x14ac:dyDescent="0.25">
      <c r="A29" s="2">
        <v>2020</v>
      </c>
      <c r="B29" s="2">
        <v>9250</v>
      </c>
      <c r="C29" s="2">
        <f t="shared" si="0"/>
        <v>3.9661417327390325</v>
      </c>
      <c r="D29" s="2">
        <f t="shared" si="1"/>
        <v>17</v>
      </c>
      <c r="E29" s="2">
        <v>15000</v>
      </c>
      <c r="F29" s="1">
        <f t="shared" si="2"/>
        <v>18</v>
      </c>
      <c r="G29" s="2">
        <f t="shared" si="3"/>
        <v>4.1760912590556813</v>
      </c>
      <c r="H29" s="2"/>
    </row>
    <row r="30" spans="1:8" x14ac:dyDescent="0.25">
      <c r="A30" s="2">
        <v>2021</v>
      </c>
      <c r="B30" s="2">
        <v>2010</v>
      </c>
      <c r="C30" s="2">
        <f t="shared" si="0"/>
        <v>3.3031960574204891</v>
      </c>
      <c r="D30" s="2">
        <f t="shared" si="1"/>
        <v>1</v>
      </c>
      <c r="E30" s="2">
        <v>5040</v>
      </c>
      <c r="F30" s="1">
        <f t="shared" si="2"/>
        <v>3</v>
      </c>
      <c r="G30" s="2">
        <f t="shared" si="3"/>
        <v>3.7024305364455254</v>
      </c>
      <c r="H30" s="2"/>
    </row>
    <row r="31" spans="1:8" x14ac:dyDescent="0.25">
      <c r="G31" s="2"/>
      <c r="H3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Nugent, Richard J III CIV USARMY CEIWR (USA)</dc:creator>
  <cp:lastModifiedBy>Nugent, Richard J III CIV USARMY CEIWR (USA)</cp:lastModifiedBy>
  <dcterms:created xsi:type="dcterms:W3CDTF">2026-04-30T01:19:59Z</dcterms:created>
  <dcterms:modified xsi:type="dcterms:W3CDTF">2026-04-30T02:44:23Z</dcterms:modified>
</cp:coreProperties>
</file>